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940" yWindow="885" windowWidth="3420" windowHeight="7260"/>
  </bookViews>
  <sheets>
    <sheet name="2013 Spring Reservations" sheetId="6" r:id="rId1"/>
    <sheet name="2012 Fall Reservation" sheetId="8" r:id="rId2"/>
    <sheet name="502" sheetId="9" r:id="rId3"/>
  </sheets>
  <definedNames>
    <definedName name="_xlnm.Print_Area" localSheetId="0">'2013 Spring Reservations'!$A$1:$I$1</definedName>
    <definedName name="_xlnm.Print_Titles" localSheetId="1">'2012 Fall Reservation'!$1:$1</definedName>
    <definedName name="_xlnm.Print_Titles" localSheetId="0">'2013 Spring Reservations'!$1:$1</definedName>
  </definedNames>
  <calcPr calcId="145621"/>
</workbook>
</file>

<file path=xl/calcChain.xml><?xml version="1.0" encoding="utf-8"?>
<calcChain xmlns="http://schemas.openxmlformats.org/spreadsheetml/2006/main">
  <c r="T180" i="8" l="1"/>
  <c r="S180" i="8"/>
  <c r="R180" i="8"/>
  <c r="Q180" i="8"/>
  <c r="T168" i="8"/>
  <c r="S168" i="8"/>
  <c r="R168" i="8"/>
  <c r="Q168" i="8"/>
  <c r="S171" i="8"/>
  <c r="Q171" i="8"/>
  <c r="S165" i="8"/>
  <c r="Q165" i="8"/>
  <c r="T156" i="8"/>
  <c r="S156" i="8"/>
  <c r="R156" i="8"/>
  <c r="Q156" i="8"/>
  <c r="T155" i="8"/>
  <c r="S155" i="8"/>
  <c r="R155" i="8"/>
  <c r="Q155" i="8"/>
  <c r="T169" i="8"/>
  <c r="S169" i="8"/>
  <c r="R169" i="8"/>
  <c r="Q169" i="8"/>
  <c r="T167" i="8"/>
  <c r="S167" i="8"/>
  <c r="R167" i="8"/>
  <c r="Q167" i="8"/>
  <c r="T160" i="8"/>
  <c r="S160" i="8"/>
  <c r="R160" i="8"/>
  <c r="Q160" i="8"/>
  <c r="T191" i="8"/>
  <c r="S191" i="8"/>
  <c r="R191" i="8"/>
  <c r="Q191" i="8"/>
  <c r="T190" i="8"/>
  <c r="S190" i="8"/>
  <c r="R190" i="8"/>
  <c r="Q190" i="8"/>
  <c r="T189" i="8"/>
  <c r="S189" i="8"/>
  <c r="R189" i="8"/>
  <c r="Q189" i="8"/>
  <c r="T188" i="8"/>
  <c r="S188" i="8"/>
  <c r="R188" i="8"/>
  <c r="Q188" i="8"/>
  <c r="T187" i="8"/>
  <c r="S187" i="8"/>
  <c r="R187" i="8"/>
  <c r="Q187" i="8"/>
  <c r="T186" i="8"/>
  <c r="S186" i="8"/>
  <c r="R186" i="8"/>
  <c r="Q186" i="8"/>
  <c r="T185" i="8"/>
  <c r="S185" i="8"/>
  <c r="R185" i="8"/>
  <c r="Q185" i="8"/>
  <c r="T184" i="8"/>
  <c r="S184" i="8"/>
  <c r="R184" i="8"/>
  <c r="Q184" i="8"/>
  <c r="T183" i="8"/>
  <c r="S183" i="8"/>
  <c r="R183" i="8"/>
  <c r="Q183" i="8"/>
  <c r="T182" i="8"/>
  <c r="S182" i="8"/>
  <c r="R182" i="8"/>
  <c r="Q182" i="8"/>
  <c r="T147" i="8"/>
  <c r="S147" i="8"/>
  <c r="R147" i="8"/>
  <c r="Q147" i="8"/>
  <c r="T159" i="8"/>
  <c r="S159" i="8"/>
  <c r="R159" i="8"/>
  <c r="Q159" i="8"/>
  <c r="T161" i="8"/>
  <c r="S161" i="8"/>
  <c r="R161" i="8"/>
  <c r="Q161" i="8"/>
  <c r="T158" i="8"/>
  <c r="S158" i="8"/>
  <c r="R158" i="8"/>
  <c r="Q158" i="8"/>
  <c r="T128" i="8"/>
  <c r="S128" i="8"/>
  <c r="R128" i="8"/>
  <c r="Q128" i="8"/>
  <c r="T136" i="8"/>
  <c r="S136" i="8"/>
  <c r="R136" i="8"/>
  <c r="Q136" i="8"/>
  <c r="T122" i="8"/>
  <c r="S122" i="8"/>
  <c r="R122" i="8"/>
  <c r="Q122" i="8"/>
  <c r="T120" i="8"/>
  <c r="S120" i="8"/>
  <c r="R120" i="8"/>
  <c r="Q120" i="8"/>
  <c r="T123" i="8"/>
  <c r="S123" i="8"/>
  <c r="R123" i="8"/>
  <c r="Q123" i="8"/>
  <c r="T141" i="8"/>
  <c r="S141" i="8"/>
  <c r="R141" i="8"/>
  <c r="Q141" i="8"/>
  <c r="T140" i="8"/>
  <c r="S140" i="8"/>
  <c r="R140" i="8"/>
  <c r="Q140" i="8"/>
  <c r="T166" i="8"/>
  <c r="S166" i="8"/>
  <c r="R166" i="8"/>
  <c r="Q166" i="8"/>
  <c r="T164" i="8"/>
  <c r="S164" i="8"/>
  <c r="R164" i="8"/>
  <c r="Q164" i="8"/>
  <c r="T99" i="8"/>
  <c r="S99" i="8"/>
  <c r="R99" i="8"/>
  <c r="Q99" i="8"/>
  <c r="T143" i="8"/>
  <c r="S143" i="8"/>
  <c r="R143" i="8"/>
  <c r="Q143" i="8"/>
  <c r="T142" i="8"/>
  <c r="S142" i="8"/>
  <c r="R142" i="8"/>
  <c r="Q142" i="8"/>
  <c r="T105" i="8"/>
  <c r="S105" i="8"/>
  <c r="R105" i="8"/>
  <c r="Q105" i="8"/>
  <c r="T119" i="8"/>
  <c r="S119" i="8"/>
  <c r="R119" i="8"/>
  <c r="Q119" i="8"/>
  <c r="T78" i="8"/>
  <c r="S78" i="8"/>
  <c r="R78" i="8"/>
  <c r="Q78" i="8"/>
  <c r="T77" i="8"/>
  <c r="S77" i="8"/>
  <c r="R77" i="8"/>
  <c r="Q77" i="8"/>
  <c r="T85" i="8"/>
  <c r="S85" i="8"/>
  <c r="R85" i="8"/>
  <c r="Q85" i="8"/>
  <c r="T84" i="8"/>
  <c r="S84" i="8"/>
  <c r="R84" i="8"/>
  <c r="Q84" i="8"/>
  <c r="T83" i="8"/>
  <c r="S83" i="8"/>
  <c r="R83" i="8"/>
  <c r="Q83" i="8"/>
  <c r="T82" i="8"/>
  <c r="S82" i="8"/>
  <c r="R82" i="8"/>
  <c r="Q82" i="8"/>
  <c r="T81" i="8"/>
  <c r="S81" i="8"/>
  <c r="R81" i="8"/>
  <c r="Q81" i="8"/>
  <c r="T74" i="8"/>
  <c r="S74" i="8"/>
  <c r="R74" i="8"/>
  <c r="Q74" i="8"/>
  <c r="T73" i="8"/>
  <c r="S73" i="8"/>
  <c r="R73" i="8"/>
  <c r="Q73" i="8"/>
  <c r="T114" i="8"/>
  <c r="S114" i="8"/>
  <c r="R114" i="8"/>
  <c r="Q114" i="8"/>
  <c r="T98" i="8"/>
  <c r="S98" i="8"/>
  <c r="R98" i="8"/>
  <c r="Q98" i="8"/>
  <c r="T91" i="8"/>
  <c r="S91" i="8"/>
  <c r="R91" i="8"/>
  <c r="Q91" i="8"/>
  <c r="T53" i="8"/>
  <c r="S53" i="8"/>
  <c r="R53" i="8"/>
  <c r="Q53" i="8"/>
  <c r="T36" i="8"/>
  <c r="S36" i="8"/>
  <c r="R36" i="8"/>
  <c r="Q36" i="8"/>
  <c r="T94" i="8"/>
  <c r="S94" i="8"/>
  <c r="R94" i="8"/>
  <c r="Q94" i="8"/>
  <c r="T93" i="8"/>
  <c r="S93" i="8"/>
  <c r="R93" i="8"/>
  <c r="Q93" i="8"/>
  <c r="T108" i="8"/>
  <c r="S108" i="8"/>
  <c r="R108" i="8"/>
  <c r="Q108" i="8"/>
  <c r="T66" i="8"/>
  <c r="S66" i="8"/>
  <c r="R66" i="8"/>
  <c r="Q66" i="8"/>
  <c r="T61" i="8"/>
  <c r="S61" i="8"/>
  <c r="R61" i="8"/>
  <c r="Q61" i="8"/>
  <c r="T72" i="8"/>
  <c r="S72" i="8"/>
  <c r="R72" i="8"/>
  <c r="Q72" i="8"/>
  <c r="T145" i="8"/>
  <c r="S145" i="8"/>
  <c r="R145" i="8"/>
  <c r="Q145" i="8"/>
  <c r="T124" i="8"/>
  <c r="S124" i="8"/>
  <c r="R124" i="8"/>
  <c r="Q124" i="8"/>
  <c r="T111" i="8"/>
  <c r="S111" i="8"/>
  <c r="R111" i="8"/>
  <c r="Q111" i="8"/>
  <c r="T41" i="8"/>
  <c r="S41" i="8"/>
  <c r="R41" i="8"/>
  <c r="Q41" i="8"/>
  <c r="T44" i="8"/>
  <c r="S44" i="8"/>
  <c r="R44" i="8"/>
  <c r="Q44" i="8"/>
  <c r="T43" i="8"/>
  <c r="S43" i="8"/>
  <c r="R43" i="8"/>
  <c r="Q43" i="8"/>
  <c r="T55" i="8"/>
  <c r="S55" i="8"/>
  <c r="R55" i="8"/>
  <c r="Q55" i="8"/>
  <c r="T54" i="8"/>
  <c r="S54" i="8"/>
  <c r="R54" i="8"/>
  <c r="Q54" i="8"/>
  <c r="T148" i="8"/>
  <c r="S148" i="8"/>
  <c r="R148" i="8"/>
  <c r="Q148" i="8"/>
  <c r="T126" i="8"/>
  <c r="S126" i="8"/>
  <c r="R126" i="8"/>
  <c r="Q126" i="8"/>
  <c r="T116" i="8"/>
  <c r="S116" i="8"/>
  <c r="R116" i="8"/>
  <c r="Q116" i="8"/>
  <c r="T97" i="8"/>
  <c r="S97" i="8"/>
  <c r="R97" i="8"/>
  <c r="Q97" i="8"/>
  <c r="T87" i="8"/>
  <c r="S87" i="8"/>
  <c r="R87" i="8"/>
  <c r="Q87" i="8"/>
  <c r="T63" i="8"/>
  <c r="S63" i="8"/>
  <c r="R63" i="8"/>
  <c r="Q63" i="8"/>
  <c r="T49" i="8"/>
  <c r="S49" i="8"/>
  <c r="R49" i="8"/>
  <c r="Q49" i="8"/>
  <c r="T37" i="8"/>
  <c r="S37" i="8"/>
  <c r="R37" i="8"/>
  <c r="Q37" i="8"/>
  <c r="T80" i="8"/>
  <c r="S80" i="8"/>
  <c r="R80" i="8"/>
  <c r="Q80" i="8"/>
  <c r="T154" i="8"/>
  <c r="S154" i="8"/>
  <c r="R154" i="8"/>
  <c r="Q154" i="8"/>
  <c r="T71" i="8"/>
  <c r="S71" i="8"/>
  <c r="R71" i="8"/>
  <c r="Q71" i="8"/>
  <c r="T90" i="8"/>
  <c r="S90" i="8"/>
  <c r="R90" i="8"/>
  <c r="Q90" i="8"/>
  <c r="T95" i="8"/>
  <c r="S95" i="8"/>
  <c r="R95" i="8"/>
  <c r="Q95" i="8"/>
  <c r="T137" i="8"/>
  <c r="S137" i="8"/>
  <c r="R137" i="8"/>
  <c r="Q137" i="8"/>
  <c r="T30" i="8"/>
  <c r="S30" i="8"/>
  <c r="R30" i="8"/>
  <c r="Q30" i="8"/>
  <c r="T27" i="8"/>
  <c r="S27" i="8"/>
  <c r="R27" i="8"/>
  <c r="Q27" i="8"/>
  <c r="T29" i="8"/>
  <c r="S29" i="8"/>
  <c r="R29" i="8"/>
  <c r="Q29" i="8"/>
  <c r="T28" i="8"/>
  <c r="S28" i="8"/>
  <c r="R28" i="8"/>
  <c r="Q28" i="8"/>
  <c r="T138" i="8"/>
  <c r="S138" i="8"/>
  <c r="R138" i="8"/>
  <c r="Q138" i="8"/>
  <c r="T135" i="8"/>
  <c r="S135" i="8"/>
  <c r="R135" i="8"/>
  <c r="Q135" i="8"/>
  <c r="T134" i="8"/>
  <c r="S134" i="8"/>
  <c r="R134" i="8"/>
  <c r="Q134" i="8"/>
  <c r="T133" i="8"/>
  <c r="S133" i="8"/>
  <c r="R133" i="8"/>
  <c r="Q133" i="8"/>
  <c r="T132" i="8"/>
  <c r="S132" i="8"/>
  <c r="R132" i="8"/>
  <c r="Q132" i="8"/>
  <c r="T131" i="8"/>
  <c r="S131" i="8"/>
  <c r="R131" i="8"/>
  <c r="Q131" i="8"/>
  <c r="T121" i="8"/>
  <c r="S121" i="8"/>
  <c r="R121" i="8"/>
  <c r="Q121" i="8"/>
  <c r="T104" i="8"/>
  <c r="S104" i="8"/>
  <c r="R104" i="8"/>
  <c r="Q104" i="8"/>
  <c r="T103" i="8"/>
  <c r="S103" i="8"/>
  <c r="R103" i="8"/>
  <c r="Q103" i="8"/>
  <c r="T102" i="8"/>
  <c r="S102" i="8"/>
  <c r="R102" i="8"/>
  <c r="Q102" i="8"/>
  <c r="T23" i="8"/>
  <c r="S23" i="8"/>
  <c r="R23" i="8"/>
  <c r="Q23" i="8"/>
  <c r="T60" i="8"/>
  <c r="S60" i="8"/>
  <c r="R60" i="8"/>
  <c r="Q60" i="8"/>
  <c r="T79" i="8"/>
  <c r="S79" i="8"/>
  <c r="R79" i="8"/>
  <c r="Q79" i="8"/>
  <c r="T70" i="8"/>
  <c r="S70" i="8"/>
  <c r="R70" i="8"/>
  <c r="Q70" i="8"/>
  <c r="T69" i="8"/>
  <c r="S69" i="8"/>
  <c r="R69" i="8"/>
  <c r="Q69" i="8"/>
  <c r="T163" i="8"/>
  <c r="S163" i="8"/>
  <c r="R163" i="8"/>
  <c r="Q163" i="8"/>
  <c r="T162" i="8"/>
  <c r="S162" i="8"/>
  <c r="R162" i="8"/>
  <c r="Q162" i="8"/>
  <c r="T151" i="8"/>
  <c r="S151" i="8"/>
  <c r="R151" i="8"/>
  <c r="Q151" i="8"/>
  <c r="Q17" i="8"/>
  <c r="R17" i="8"/>
  <c r="S17" i="8"/>
  <c r="T17" i="8"/>
  <c r="T39" i="8"/>
  <c r="S39" i="8"/>
  <c r="R39" i="8"/>
  <c r="Q39" i="8"/>
  <c r="T38" i="8"/>
  <c r="S38" i="8"/>
  <c r="R38" i="8"/>
  <c r="Q38" i="8"/>
  <c r="T35" i="8"/>
  <c r="S35" i="8"/>
  <c r="R35" i="8"/>
  <c r="Q35" i="8"/>
  <c r="T19" i="8"/>
  <c r="S19" i="8"/>
  <c r="R19" i="8"/>
  <c r="Q19" i="8"/>
  <c r="T18" i="8"/>
  <c r="S18" i="8"/>
  <c r="R18" i="8"/>
  <c r="Q18" i="8"/>
  <c r="T153" i="8"/>
  <c r="S153" i="8"/>
  <c r="R153" i="8"/>
  <c r="Q153" i="8"/>
  <c r="T152" i="8"/>
  <c r="S152" i="8"/>
  <c r="R152" i="8"/>
  <c r="Q152" i="8"/>
  <c r="T150" i="8"/>
  <c r="S150" i="8"/>
  <c r="R150" i="8"/>
  <c r="Q150" i="8"/>
  <c r="T149" i="8"/>
  <c r="S149" i="8"/>
  <c r="R149" i="8"/>
  <c r="Q149" i="8"/>
  <c r="T130" i="8"/>
  <c r="S130" i="8"/>
  <c r="R130" i="8"/>
  <c r="Q130" i="8"/>
  <c r="T129" i="8"/>
  <c r="S129" i="8"/>
  <c r="R129" i="8"/>
  <c r="Q129" i="8"/>
  <c r="T118" i="8"/>
  <c r="S118" i="8"/>
  <c r="R118" i="8"/>
  <c r="Q118" i="8"/>
  <c r="T117" i="8"/>
  <c r="S117" i="8"/>
  <c r="R117" i="8"/>
  <c r="Q117" i="8"/>
  <c r="T107" i="8"/>
  <c r="S107" i="8"/>
  <c r="R107" i="8"/>
  <c r="Q107" i="8"/>
  <c r="T106" i="8"/>
  <c r="S106" i="8"/>
  <c r="R106" i="8"/>
  <c r="Q106" i="8"/>
  <c r="T101" i="8"/>
  <c r="S101" i="8"/>
  <c r="R101" i="8"/>
  <c r="Q101" i="8"/>
  <c r="T100" i="8"/>
  <c r="S100" i="8"/>
  <c r="R100" i="8"/>
  <c r="Q100" i="8"/>
  <c r="T89" i="8"/>
  <c r="S89" i="8"/>
  <c r="R89" i="8"/>
  <c r="Q89" i="8"/>
  <c r="T88" i="8"/>
  <c r="S88" i="8"/>
  <c r="R88" i="8"/>
  <c r="Q88" i="8"/>
  <c r="T68" i="8"/>
  <c r="S68" i="8"/>
  <c r="R68" i="8"/>
  <c r="Q68" i="8"/>
  <c r="T67" i="8"/>
  <c r="S67" i="8"/>
  <c r="R67" i="8"/>
  <c r="Q67" i="8"/>
  <c r="T65" i="8"/>
  <c r="S65" i="8"/>
  <c r="R65" i="8"/>
  <c r="Q65" i="8"/>
  <c r="Q64" i="8"/>
  <c r="R64" i="8"/>
  <c r="S64" i="8"/>
  <c r="T64" i="8"/>
  <c r="T57" i="8"/>
  <c r="S57" i="8"/>
  <c r="R57" i="8"/>
  <c r="Q57" i="8"/>
  <c r="T56" i="8"/>
  <c r="S56" i="8"/>
  <c r="R56" i="8"/>
  <c r="Q56" i="8"/>
  <c r="T58" i="8"/>
  <c r="S58" i="8"/>
  <c r="R58" i="8"/>
  <c r="Q58" i="8"/>
  <c r="T59" i="8"/>
  <c r="S59" i="8"/>
  <c r="R59" i="8"/>
  <c r="Q59" i="8"/>
  <c r="T52" i="8"/>
  <c r="S52" i="8"/>
  <c r="R52" i="8"/>
  <c r="Q52" i="8"/>
  <c r="T51" i="8"/>
  <c r="S51" i="8"/>
  <c r="R51" i="8"/>
  <c r="Q51" i="8"/>
  <c r="T50" i="8"/>
  <c r="S50" i="8"/>
  <c r="R50" i="8"/>
  <c r="Q50" i="8"/>
  <c r="T34" i="8"/>
  <c r="S34" i="8"/>
  <c r="R34" i="8"/>
  <c r="Q34" i="8"/>
  <c r="T33" i="8"/>
  <c r="S33" i="8"/>
  <c r="R33" i="8"/>
  <c r="Q33" i="8"/>
  <c r="T32" i="8"/>
  <c r="S32" i="8"/>
  <c r="R32" i="8"/>
  <c r="Q32" i="8"/>
  <c r="T31" i="8"/>
  <c r="S31" i="8"/>
  <c r="R31" i="8"/>
  <c r="Q31" i="8"/>
  <c r="T26" i="8"/>
  <c r="S26" i="8"/>
  <c r="R26" i="8"/>
  <c r="Q26" i="8"/>
  <c r="T25" i="8"/>
  <c r="S25" i="8"/>
  <c r="R25" i="8"/>
  <c r="Q25" i="8"/>
  <c r="T22" i="8"/>
  <c r="S22" i="8"/>
  <c r="R22" i="8"/>
  <c r="Q22" i="8"/>
  <c r="T21" i="8"/>
  <c r="S21" i="8"/>
  <c r="R21" i="8"/>
  <c r="Q21" i="8"/>
  <c r="T20" i="8"/>
  <c r="S20" i="8"/>
  <c r="R20" i="8"/>
  <c r="Q20" i="8"/>
  <c r="R11" i="8"/>
  <c r="T15" i="8"/>
  <c r="S15" i="8"/>
  <c r="R15" i="8"/>
  <c r="Q15" i="8"/>
  <c r="T14" i="8"/>
  <c r="S14" i="8"/>
  <c r="R14" i="8"/>
  <c r="Q14" i="8"/>
  <c r="T13" i="8"/>
  <c r="S13" i="8"/>
  <c r="R13" i="8"/>
  <c r="Q13" i="8"/>
  <c r="T12" i="8"/>
  <c r="S12" i="8"/>
  <c r="R12" i="8"/>
  <c r="Q12" i="8"/>
  <c r="T11" i="8"/>
  <c r="S11" i="8"/>
  <c r="Q11" i="8"/>
  <c r="S9" i="8"/>
  <c r="S8" i="8"/>
  <c r="S7" i="8"/>
  <c r="S6" i="8"/>
  <c r="S5" i="8"/>
  <c r="S4" i="8"/>
  <c r="S3" i="8"/>
  <c r="S2" i="8"/>
  <c r="T9" i="8"/>
  <c r="R9" i="8"/>
  <c r="Q9" i="8"/>
  <c r="T2" i="8"/>
  <c r="R2" i="8"/>
  <c r="Q2" i="8"/>
  <c r="T6" i="8"/>
  <c r="R6" i="8"/>
  <c r="Q6" i="8"/>
  <c r="T5" i="8"/>
  <c r="R5" i="8"/>
  <c r="Q5" i="8"/>
  <c r="Q7" i="8"/>
  <c r="R7" i="8"/>
  <c r="T7" i="8"/>
  <c r="Q8" i="8"/>
  <c r="R8" i="8"/>
  <c r="T8" i="8"/>
  <c r="T4" i="8"/>
  <c r="R4" i="8"/>
  <c r="Q4" i="8"/>
  <c r="T3" i="8"/>
  <c r="R3" i="8"/>
  <c r="Q3" i="8"/>
</calcChain>
</file>

<file path=xl/sharedStrings.xml><?xml version="1.0" encoding="utf-8"?>
<sst xmlns="http://schemas.openxmlformats.org/spreadsheetml/2006/main" count="1821" uniqueCount="471">
  <si>
    <t>Name</t>
  </si>
  <si>
    <t>Destination</t>
  </si>
  <si>
    <t>Mileage</t>
  </si>
  <si>
    <t>Purpose</t>
  </si>
  <si>
    <t>Authorized_Drivers</t>
  </si>
  <si>
    <t>Comments</t>
  </si>
  <si>
    <t>Sport Club</t>
  </si>
  <si>
    <t>Return Date</t>
  </si>
  <si>
    <t>Return Time</t>
  </si>
  <si>
    <t>PU Date</t>
  </si>
  <si>
    <t>PU Time</t>
  </si>
  <si>
    <t>6. Red Ford</t>
  </si>
  <si>
    <t>1. Tan GMC</t>
  </si>
  <si>
    <t>2. Red GMC</t>
  </si>
  <si>
    <t>4. Green Ford</t>
  </si>
  <si>
    <t>3. Blue GMC</t>
  </si>
  <si>
    <t>Sailing (Racing)</t>
  </si>
  <si>
    <t>5. Gray Ford</t>
  </si>
  <si>
    <t>7. Blue Cargo Ford</t>
  </si>
  <si>
    <t>8. Red Truck</t>
  </si>
  <si>
    <t>9am</t>
  </si>
  <si>
    <t>9. Gold Dodge</t>
  </si>
  <si>
    <t>7pm</t>
  </si>
  <si>
    <t>11pm</t>
  </si>
  <si>
    <t>3pm</t>
  </si>
  <si>
    <t>Other</t>
  </si>
  <si>
    <t>Rowing</t>
  </si>
  <si>
    <t>8am</t>
  </si>
  <si>
    <t>8pm</t>
  </si>
  <si>
    <t>10am</t>
  </si>
  <si>
    <t>9pm</t>
  </si>
  <si>
    <t>2pm</t>
  </si>
  <si>
    <t>Softball</t>
  </si>
  <si>
    <t>5pm</t>
  </si>
  <si>
    <t>12pm</t>
  </si>
  <si>
    <t>9PM</t>
  </si>
  <si>
    <t>Equestrian</t>
  </si>
  <si>
    <t>Erika Bradshaw</t>
  </si>
  <si>
    <t>12-Passenger Van</t>
  </si>
  <si>
    <t>Ice Hockey</t>
  </si>
  <si>
    <t>Ryan Akens</t>
  </si>
  <si>
    <t>Cargo Van</t>
  </si>
  <si>
    <t>25 miles</t>
  </si>
  <si>
    <t>Ice Hockey Practice</t>
  </si>
  <si>
    <t>170 miles</t>
  </si>
  <si>
    <t>Richmond</t>
  </si>
  <si>
    <t>10pm</t>
  </si>
  <si>
    <t>Volleyball - Women (Gold)</t>
  </si>
  <si>
    <t>Soccer - Women (Green)</t>
  </si>
  <si>
    <t>Tess Curry</t>
  </si>
  <si>
    <t>Tournament</t>
  </si>
  <si>
    <t>Richmond, VA</t>
  </si>
  <si>
    <t>7-Passenger Mini Van</t>
  </si>
  <si>
    <t>Rugby - Women</t>
  </si>
  <si>
    <t>Truck</t>
  </si>
  <si>
    <t>6pm</t>
  </si>
  <si>
    <t>Regatta</t>
  </si>
  <si>
    <t>Ballroom</t>
  </si>
  <si>
    <t>4pm</t>
  </si>
  <si>
    <t>UNAVAILABLE</t>
  </si>
  <si>
    <t>7am</t>
  </si>
  <si>
    <t>11am</t>
  </si>
  <si>
    <t>2PM</t>
  </si>
  <si>
    <t>30miles</t>
  </si>
  <si>
    <t>Type Requested</t>
  </si>
  <si>
    <t>Date Submitted</t>
  </si>
  <si>
    <t>Swimming</t>
  </si>
  <si>
    <t>Swim Meet</t>
  </si>
  <si>
    <t>Email Address</t>
  </si>
  <si>
    <t>Oil Change</t>
  </si>
  <si>
    <t>James Holmes</t>
  </si>
  <si>
    <t>Kate Gheysens</t>
  </si>
  <si>
    <t>2:00pm</t>
  </si>
  <si>
    <t>tournament</t>
  </si>
  <si>
    <t>Water Polo</t>
  </si>
  <si>
    <t>Ed Novak</t>
  </si>
  <si>
    <t>ejnovak@email.wm.edu</t>
  </si>
  <si>
    <t>Nathan Schaaf</t>
  </si>
  <si>
    <t>Fencing</t>
  </si>
  <si>
    <t>Delaney Osborn</t>
  </si>
  <si>
    <t>1pm</t>
  </si>
  <si>
    <t>Penny Mayton</t>
  </si>
  <si>
    <t>pmmayt@wm.edu</t>
  </si>
  <si>
    <t>kecompton@wm.edu</t>
  </si>
  <si>
    <t>Kate Nolan</t>
  </si>
  <si>
    <t>kenolan01@email.wm.edu</t>
  </si>
  <si>
    <t>erbradshaw@email.wm.edu</t>
  </si>
  <si>
    <t>6am</t>
  </si>
  <si>
    <t>12am</t>
  </si>
  <si>
    <t>2:30pm</t>
  </si>
  <si>
    <t>Clara Bergeron</t>
  </si>
  <si>
    <t>clara.bergeron@gmail.com</t>
  </si>
  <si>
    <t>6:30pm</t>
  </si>
  <si>
    <t>mlvahsen@email.wm.edu</t>
  </si>
  <si>
    <t>45 miles</t>
  </si>
  <si>
    <t>Efe Brock</t>
  </si>
  <si>
    <t>8AM</t>
  </si>
  <si>
    <t>R. Gough</t>
  </si>
  <si>
    <t>rhgough@wm.edu</t>
  </si>
  <si>
    <t>Samantha Jerue</t>
  </si>
  <si>
    <t>snjerue@email.wm.edu</t>
  </si>
  <si>
    <t>delaneyosborn1991@gmail.com</t>
  </si>
  <si>
    <t>Sam Potter</t>
  </si>
  <si>
    <t>srpotter@wm.edu</t>
  </si>
  <si>
    <t>Doubleheader</t>
  </si>
  <si>
    <t>Blacksburg, VA</t>
  </si>
  <si>
    <t>Megan Vahsen</t>
  </si>
  <si>
    <t>Soccer - Women (Gold)</t>
  </si>
  <si>
    <t>Carly Blatt</t>
  </si>
  <si>
    <t>ceblatt@email.wm.edu</t>
  </si>
  <si>
    <t>12:30pm</t>
  </si>
  <si>
    <t>PU Date text</t>
  </si>
  <si>
    <t>PU time text</t>
  </si>
  <si>
    <t>Return date text</t>
  </si>
  <si>
    <t>Return time text</t>
  </si>
  <si>
    <t>Kathryn Compton, Career Center</t>
  </si>
  <si>
    <t>12 passenger</t>
  </si>
  <si>
    <t>Sadler/Hopitality House</t>
  </si>
  <si>
    <t>employer shuttle</t>
  </si>
  <si>
    <t>Campus Rec Outdoor Program</t>
  </si>
  <si>
    <t>Laura Feltman</t>
  </si>
  <si>
    <t>sbrobinson@wm.edu</t>
  </si>
  <si>
    <t>Pathways</t>
  </si>
  <si>
    <t>Emily Hogge (Reves Center for International Studies)</t>
  </si>
  <si>
    <t>echogge@wm.edu</t>
  </si>
  <si>
    <t>11:30AM</t>
  </si>
  <si>
    <t>9:00PM</t>
  </si>
  <si>
    <t>on-campus dorms, Target (multiple trips back and forth)</t>
  </si>
  <si>
    <t>50 miles estimated total for 2 days</t>
  </si>
  <si>
    <t>To pick up and drop off international students as they move in, and pick up from Target on shopping trips.</t>
  </si>
  <si>
    <t>Emily Hogge, Stephen Sechrist</t>
  </si>
  <si>
    <t>W&amp;M Student Affairs</t>
  </si>
  <si>
    <t>Laura Feltman for Bob Knowlton</t>
  </si>
  <si>
    <t>lfeltman@wm.edu</t>
  </si>
  <si>
    <t>W&amp;M Campus</t>
  </si>
  <si>
    <t>Graduate Assistant Orientation Activities</t>
  </si>
  <si>
    <t>Robert Knowlton</t>
  </si>
  <si>
    <t>Sequence#</t>
  </si>
  <si>
    <t>4a</t>
  </si>
  <si>
    <t>4b</t>
  </si>
  <si>
    <t>4c</t>
  </si>
  <si>
    <t>Unavailable
(contacted)</t>
  </si>
  <si>
    <t>Holly Klenk</t>
  </si>
  <si>
    <t>hjklenk@wm.edu</t>
  </si>
  <si>
    <t>4:00pm</t>
  </si>
  <si>
    <t>Loop from Sadler Center to Hospitality House during Graduate School Fair</t>
  </si>
  <si>
    <t>Transportation for Graduate School Representatives to Sadler Center</t>
  </si>
  <si>
    <t>Similar to last year, we would like to request van drivers from the sports clubs to shuttle our graduate school representatives to the Sadler Center from the Hospitality House parking lot.</t>
  </si>
  <si>
    <t>7:15pm</t>
  </si>
  <si>
    <t>Loop from Sadler Center to Hospital House parking lot during Grad Fair</t>
  </si>
  <si>
    <t>Provide transportation for Graduate School representatives from Sadler Center to Hospitality House parking lot</t>
  </si>
  <si>
    <t>raakens@email.wm.edu</t>
  </si>
  <si>
    <t>Ryan Akens, Mike Larson, Matt Levey, Austin Yager</t>
  </si>
  <si>
    <t>Ice Hockey Game</t>
  </si>
  <si>
    <t>Washington DC</t>
  </si>
  <si>
    <t>This is instead of the reservation made for 9/17, that was a mistake.</t>
  </si>
  <si>
    <t>Virginia Beach</t>
  </si>
  <si>
    <t>Two games this weekend, one on the 5th and another on the 6th, both at the address listed above.</t>
  </si>
  <si>
    <t>Dale City</t>
  </si>
  <si>
    <t>Assigned
Vehicle</t>
  </si>
  <si>
    <t>Ultimate - Women</t>
  </si>
  <si>
    <t>Emily Willard (President)</t>
  </si>
  <si>
    <t>egwillard@email.wm.edu</t>
  </si>
  <si>
    <t>Axton, VA</t>
  </si>
  <si>
    <t>Tournament (VA Fusion)</t>
  </si>
  <si>
    <t>Eva Szymanski, Christine Kline, Aslyn Blohm</t>
  </si>
  <si>
    <t>Taylor Chamberlin, Sailing Team Secretary</t>
  </si>
  <si>
    <t>tlchamberlin@email.wm.edu</t>
  </si>
  <si>
    <t>7:30pm</t>
  </si>
  <si>
    <t>First Colony Sailing Site</t>
  </si>
  <si>
    <t>Practice and Trials Week for new sailors</t>
  </si>
  <si>
    <t>Katie Menoche</t>
  </si>
  <si>
    <t>Taylor Chamberlin, secretary of sailing team</t>
  </si>
  <si>
    <t>Sailing Practice and Trials Week for new sailors</t>
  </si>
  <si>
    <t>Katie Menoche, Charlie Hinkley, Efe Brock, Amanda Castagna, Derrill Hagood,</t>
  </si>
  <si>
    <t xml:space="preserve">401 Village Avenue Yorktown, </t>
  </si>
  <si>
    <t xml:space="preserve">401 Village Ave, Yorktown, VA </t>
  </si>
  <si>
    <t>Nienke Sexton</t>
  </si>
  <si>
    <t>njsexton@email.wm.edu</t>
  </si>
  <si>
    <t>60mi</t>
  </si>
  <si>
    <t>going to the beach and doing some social dancing</t>
  </si>
  <si>
    <t>Alternatively, Jonathan Ettinger and Ian Howe are in the club and could drive, though we only need one driver.</t>
  </si>
  <si>
    <t>University of Maryland (College Park, MD)</t>
  </si>
  <si>
    <t>DCDI, a ballroom dance competition</t>
  </si>
  <si>
    <t>Nienke Sexton, Jonathan Ettinger, Ian Howe, Megan Woodward</t>
  </si>
  <si>
    <t>Towson University</t>
  </si>
  <si>
    <t>Scrimmage!</t>
  </si>
  <si>
    <t>sdtableman@email.wm.edu</t>
  </si>
  <si>
    <t>Stephen Tableman</t>
  </si>
  <si>
    <t>Haverford College</t>
  </si>
  <si>
    <t>Fencing Tournament</t>
  </si>
  <si>
    <t>We need 2 12 Person Passenger Vans for this trip.</t>
  </si>
  <si>
    <t>594 miles</t>
  </si>
  <si>
    <t>Head of the Charles Regatta</t>
  </si>
  <si>
    <t>Alex Sullivan, Kate Kalaris, Kate Nolan, Lauren Quast, Jamie Lewis, Bryan Smith, Bryan Monroe, Conrad Zhong</t>
  </si>
  <si>
    <t>**We will be departing early (5:00 am) on Thursday, October 18th. Van pick up on Wednesday is only because we cannot check it out in the morning of the 18th!</t>
  </si>
  <si>
    <t>Boston, Ma</t>
  </si>
  <si>
    <t>Chattanooga, TN</t>
  </si>
  <si>
    <t>596 miles</t>
  </si>
  <si>
    <t>Head of the Hooch Regatta</t>
  </si>
  <si>
    <t>*We are departing early on Friday, November 1st (around 5:00 am). Van pick up on Wednesday is only because we cannot check it out on the morning of the 2nd!</t>
  </si>
  <si>
    <t>chattanooga, TN</t>
  </si>
  <si>
    <t>Melissa Alim</t>
  </si>
  <si>
    <t>malim@email.wm.edu</t>
  </si>
  <si>
    <t>8.15am</t>
  </si>
  <si>
    <t>5.15pm</t>
  </si>
  <si>
    <t>Dayspring Farms Cologne, VA</t>
  </si>
  <si>
    <t>35 miles to destination, 70-80 miles roundtrip</t>
  </si>
  <si>
    <t>Branch Out Regional Service Trip</t>
  </si>
  <si>
    <t>Van Training Course scheduled on Sept 15, 2012</t>
  </si>
  <si>
    <t>Goucher College, MD</t>
  </si>
  <si>
    <t>200 miles</t>
  </si>
  <si>
    <t>IHSA Competition</t>
  </si>
  <si>
    <t>Erika Bradshaw, Cricket Clayton</t>
  </si>
  <si>
    <t>Goucher College</t>
  </si>
  <si>
    <t>Christopher Newport University</t>
  </si>
  <si>
    <t>30 miles</t>
  </si>
  <si>
    <t>Farmville, Virginia</t>
  </si>
  <si>
    <t>Rugby game against Longwood</t>
  </si>
  <si>
    <t>Gussie Maguire, Maggie Olney</t>
  </si>
  <si>
    <t>Grace Purnell, Michelle Clark</t>
  </si>
  <si>
    <t>Chickahominy Riverfront Park</t>
  </si>
  <si>
    <t>11 miles</t>
  </si>
  <si>
    <t>Novice practice</t>
  </si>
  <si>
    <t>Jamie Lewis, Lauren Quast, Alex Sullivan, Kate Nolan, Kate Kalaris, Charlotte Dobry</t>
  </si>
  <si>
    <t>NC State</t>
  </si>
  <si>
    <t>Round Robin Tournament</t>
  </si>
  <si>
    <t>Tess Curry, Maddie Brothers</t>
  </si>
  <si>
    <t>Sunday</t>
  </si>
  <si>
    <t>I am sorry to be requesting the vans so late! Even if there aren't any vans available for Sunday (or Tuesday), I would still like to keep my reservation for the remainder of the week with pickup being between 3-4 pm on that day if that is possible. Thank you!</t>
  </si>
  <si>
    <t>Cancelled</t>
  </si>
  <si>
    <t>Stephen Robinson</t>
  </si>
  <si>
    <t>Steve Robinson</t>
  </si>
  <si>
    <t>Lake Matoaka</t>
  </si>
  <si>
    <t>Outdoor Recreation Program - Paddleboarding Clinic</t>
  </si>
  <si>
    <t>kmgheysens@gmail.com</t>
  </si>
  <si>
    <t>College Park, MD</t>
  </si>
  <si>
    <t>Mae Maginnis, Katie Nunnally</t>
  </si>
  <si>
    <t>Raleigh, NC</t>
  </si>
  <si>
    <t>Sailing (VIMS)</t>
  </si>
  <si>
    <t>Kat Donaldson</t>
  </si>
  <si>
    <t>donaldsk@vims.edu</t>
  </si>
  <si>
    <t>New River Gorge, WV</t>
  </si>
  <si>
    <t>VIMS Sail &amp; Paddle Annual Fall Trip</t>
  </si>
  <si>
    <t>Wes Hudson</t>
  </si>
  <si>
    <t>Fayetteville, WV</t>
  </si>
  <si>
    <t>Jenna Luek</t>
  </si>
  <si>
    <t>Request Cancelled</t>
  </si>
  <si>
    <t>Pracitce</t>
  </si>
  <si>
    <t>Alex Sullivan, Jamie Lewis, Kate Nolan, Bryan Monroe, Kate Kalaris, Conrad Zhong</t>
  </si>
  <si>
    <t>Practice</t>
  </si>
  <si>
    <t>Charlie Hinkely</t>
  </si>
  <si>
    <t>cjhinkley@email.wm.edu</t>
  </si>
  <si>
    <t>First Colony on the James</t>
  </si>
  <si>
    <t>7.5 miles</t>
  </si>
  <si>
    <t>practice</t>
  </si>
  <si>
    <t>Charlie Hinkley, Adam Siegel, Katie Menoche, Efe Brock</t>
  </si>
  <si>
    <t>Sophia Corrigan</t>
  </si>
  <si>
    <t>smcorrigan@email.wm.edu</t>
  </si>
  <si>
    <t>11:30pm</t>
  </si>
  <si>
    <t>Green Hand Farm Park, Gloucester, VA</t>
  </si>
  <si>
    <t>ORP Corn Maze Trip</t>
  </si>
  <si>
    <t>Sophia Corrigan, Catherine Malin</t>
  </si>
  <si>
    <t>Ryan "Brooks" Riddlesperger</t>
  </si>
  <si>
    <t>brooksriddle@gmail.com</t>
  </si>
  <si>
    <t>Outdoor Rec New River Adventure Trip</t>
  </si>
  <si>
    <t>Catherine Malin and Brooks Riddlesperger</t>
  </si>
  <si>
    <t>Two other drivers TBD</t>
  </si>
  <si>
    <t>Harrisonburg, VA</t>
  </si>
  <si>
    <t>JMU volleyball tournament</t>
  </si>
  <si>
    <t>Clara Bergeron, Lisa Kindred</t>
  </si>
  <si>
    <t>Virginia Tech tournament</t>
  </si>
  <si>
    <t>Alexandra Rosenbluth</t>
  </si>
  <si>
    <t>atrosenbluth@email.wm.edu</t>
  </si>
  <si>
    <t>First Colony Marina</t>
  </si>
  <si>
    <t>14 miles</t>
  </si>
  <si>
    <t>to caravan people who bought tickets for boats and burgers to first colony</t>
  </si>
  <si>
    <t>Efe Brock, Sarah Rose Dorton, Derril Hagood, Katie Menoche, Amanda Castanga, Charlie Hinkley</t>
  </si>
  <si>
    <t>Matthew Chaney</t>
  </si>
  <si>
    <t>mmchaney@email.wm.edu</t>
  </si>
  <si>
    <t>Manchester Wall, Richmond, VA</t>
  </si>
  <si>
    <t>~60 miles</t>
  </si>
  <si>
    <t>Outdoor Recreation Climbing Trip</t>
  </si>
  <si>
    <t>Charlie Hinkley</t>
  </si>
  <si>
    <t>Charlie Hinkley, Adam Siegel, Katie Menoche, Efe Brock, Amanda Castagna</t>
  </si>
  <si>
    <t>Chick Chase Regatta</t>
  </si>
  <si>
    <t>Alex Sullivan, Kate Nolan, Kate Kalaris, Charlotte Dobry, Bryan Monroe</t>
  </si>
  <si>
    <t>We are leaving for our event at 8:00 am on Saturday, and since the Rec doesn't open until 10:00 am on Saturday, we are going to pick the van up on Friday night. But we are only going to be using the van for the regatta on Saturday.</t>
  </si>
  <si>
    <t>See comments from previous request-- picking van up Friday night for 8:00 am departure from campus of Saturday.</t>
  </si>
  <si>
    <t>** I just submitted a separate van requests for Saturday, 9/28, but just realized that I need vans for the weekdays as well. If I would get two vans for the week and return them on Saturday afternoon (if they are available?) that might be easier?</t>
  </si>
  <si>
    <t>9amish</t>
  </si>
  <si>
    <t>4pmish</t>
  </si>
  <si>
    <t>Scouting</t>
  </si>
  <si>
    <t>no idea</t>
  </si>
  <si>
    <t>Outdoor Rec Programming</t>
  </si>
  <si>
    <t>60 miles</t>
  </si>
  <si>
    <t>York County Sports Complex</t>
  </si>
  <si>
    <t>Kiwanis</t>
  </si>
  <si>
    <t>3 miles</t>
  </si>
  <si>
    <t>Alumni Game</t>
  </si>
  <si>
    <t>Andrew Koons</t>
  </si>
  <si>
    <t>askoons@email.wm.edu</t>
  </si>
  <si>
    <t>Radford University</t>
  </si>
  <si>
    <t>To attend a swim meet with other club teams from the east coast!</t>
  </si>
  <si>
    <t>Wren Rudolph, Kaylie Raber, Brenna Anderson, Jim Szabo, Adam Goldberg, and we will have one more soon.</t>
  </si>
  <si>
    <t>We're not sure what time the van pickup office closes on Friday, so 5pm is an estimate and can be moved to meet the schedules of the office staff and those picking up the vans.</t>
  </si>
  <si>
    <t>Running</t>
  </si>
  <si>
    <t>Michael Trotta</t>
  </si>
  <si>
    <t>mstrotta@email.wm.edu</t>
  </si>
  <si>
    <t>Charles City County, VA</t>
  </si>
  <si>
    <t>Warrior Dash</t>
  </si>
  <si>
    <t>Timothy Cohen</t>
  </si>
  <si>
    <t>ejbock@email.wm.edu</t>
  </si>
  <si>
    <t>Larchmont, NY</t>
  </si>
  <si>
    <t>Regatta/Competetion</t>
  </si>
  <si>
    <t>Efe Brock, Andrew Bryan</t>
  </si>
  <si>
    <t>ejbrock@email.wm.edu</t>
  </si>
  <si>
    <t>Annapolis</t>
  </si>
  <si>
    <t>Efe Brock, Charlie Hinkley</t>
  </si>
  <si>
    <t>kenolan01email.wm.edu</t>
  </si>
  <si>
    <t>Sandy Run Regional Park, Fairfax Station, VA</t>
  </si>
  <si>
    <t>137 miles</t>
  </si>
  <si>
    <t>Occoquan Challenge Regatta</t>
  </si>
  <si>
    <t>5:30pm</t>
  </si>
  <si>
    <t>Penny Mayton - we may need up to 4 vans</t>
  </si>
  <si>
    <t>7:30AM</t>
  </si>
  <si>
    <t>9:30PM</t>
  </si>
  <si>
    <t>Richmond, Norfolk and Newport News Airports</t>
  </si>
  <si>
    <t>shuttle students home for fall break</t>
  </si>
  <si>
    <t>We will be running 2 to 3 shuttles to all airports this day</t>
  </si>
  <si>
    <t>Penny Mayton - may need up to 4 vans</t>
  </si>
  <si>
    <t>Airports</t>
  </si>
  <si>
    <t>shuttle students back from airport</t>
  </si>
  <si>
    <t xml:space="preserve">Request Cancelled - can use the van they already have reserved </t>
  </si>
  <si>
    <t>Tournament (Play Day)</t>
  </si>
  <si>
    <t>Aslyn Blohm, Eva Szymanski, Christine Kline</t>
  </si>
  <si>
    <t>Chapel Hill, NC</t>
  </si>
  <si>
    <t>Games</t>
  </si>
  <si>
    <t>Maddie Brothers, Tess Curry</t>
  </si>
  <si>
    <t>Chapel Hill</t>
  </si>
  <si>
    <t>Renting from Enterprise</t>
  </si>
  <si>
    <t>Vehicle Unavailable - Emailed on 10/1</t>
  </si>
  <si>
    <t>9. Gold Mini-Dodge</t>
  </si>
  <si>
    <t>Not needed</t>
  </si>
  <si>
    <t>Trip leaving on 7th before Rec Center opens, so no charge for picking up on 6th - LF</t>
  </si>
  <si>
    <t>Abhijeet Goyal</t>
  </si>
  <si>
    <t>agoyal@email.wm.edu</t>
  </si>
  <si>
    <t>Washington, DC</t>
  </si>
  <si>
    <t>Model UN</t>
  </si>
  <si>
    <t>Campus Rec Admin</t>
  </si>
  <si>
    <t>NIRSA Region 2 conference</t>
  </si>
  <si>
    <t>Robert Gough</t>
  </si>
  <si>
    <t>Mini Van is first choice, Will take the truck if it's the only thing left.</t>
  </si>
  <si>
    <t>Fairfax, VA</t>
  </si>
  <si>
    <t>University of Delaware</t>
  </si>
  <si>
    <t>250 miles</t>
  </si>
  <si>
    <t>Andrew Koons, Elizabeth Hall, Brenna Anderson, Wren Rudolph, Adam Goldberg, Kaylie Raber, and Jim Szabo</t>
  </si>
  <si>
    <t>7. Blue Cargo Ford?
Contact Ryan to verify</t>
  </si>
  <si>
    <t>Gold Dodge Van</t>
  </si>
  <si>
    <t>Katelyn Power</t>
  </si>
  <si>
    <t>kepower@email.wm.edu</t>
  </si>
  <si>
    <t>Yorktown</t>
  </si>
  <si>
    <t>15 miles</t>
  </si>
  <si>
    <t>Conference</t>
  </si>
  <si>
    <t>Kelsey Watson</t>
  </si>
  <si>
    <t>Brooks Riddlesperger</t>
  </si>
  <si>
    <t>Fall Break Outdoor Trip</t>
  </si>
  <si>
    <t>Brooks Riddlesperger, Sophia Corigan, Ryan Akens, Catherine Malin</t>
  </si>
  <si>
    <t>Greenville, NC</t>
  </si>
  <si>
    <t>Round-Robin Games</t>
  </si>
  <si>
    <t>snjerue@yahoo.com</t>
  </si>
  <si>
    <t>No van available - Contacted 10/16/12</t>
  </si>
  <si>
    <t>Warhill High School</t>
  </si>
  <si>
    <t>Red Ford</t>
  </si>
  <si>
    <t>Red GMC</t>
  </si>
  <si>
    <t>None</t>
  </si>
  <si>
    <t>New Jersey</t>
  </si>
  <si>
    <t>Play-off Tournament</t>
  </si>
  <si>
    <t>Norfolk, VA</t>
  </si>
  <si>
    <t>Head of the Lafayette Regatta</t>
  </si>
  <si>
    <t>Graham Ludmer, Jason Mitchell</t>
  </si>
  <si>
    <t>Truck needed to pull trailer (carrying boats) for regatta on Sunday, October 28th, but leaving around 8:00 am. Won't be able to check van out that early on Sunday so would it be possible to pick it up the night before?</t>
  </si>
  <si>
    <t>Harper's Ferry, Maryland</t>
  </si>
  <si>
    <t>Haunted Backpacking Trip</t>
  </si>
  <si>
    <t>Sarah Hakkenberg</t>
  </si>
  <si>
    <t>kenolan01@emal.wm.edu</t>
  </si>
  <si>
    <t>Williamsburg, VA</t>
  </si>
  <si>
    <t>Driving to Chickahominy Riverfront park and using for homecoming float</t>
  </si>
  <si>
    <t>Gregory Smith, Alex Sullivan, Lynn MacPherson, Graham Ludmer, Jason Mitchell</t>
  </si>
  <si>
    <t>University of Maryland campus in College Park, MD</t>
  </si>
  <si>
    <t>168mi</t>
  </si>
  <si>
    <t>ballroom dance competition</t>
  </si>
  <si>
    <t>Christopher (Chris) Zoghby, Megan Woodward</t>
  </si>
  <si>
    <t>If the 12-person van isn't available, we could do the 7-person, but I'd have to resubmit a spreadsheet / Apx B for competition to reflect the new car divisions, since we'd have to add a driver. Please let me know if neither of these works so I can attempt alternate arrangements!!</t>
  </si>
  <si>
    <t>264 by LF</t>
  </si>
  <si>
    <t>Cancelled by S. Severne</t>
  </si>
  <si>
    <t>Bob Gough</t>
  </si>
  <si>
    <t>Memphis, TN</t>
  </si>
  <si>
    <t>NIRSA Soccer Championship</t>
  </si>
  <si>
    <t>Old Dominion University in Newport News</t>
  </si>
  <si>
    <t>Charlie Hinkley, Katie Menoche, Adam Seigel, Scott Guinn, Efe Brock</t>
  </si>
  <si>
    <t>Graham Ludmer</t>
  </si>
  <si>
    <t>ludmerg@gmail.com</t>
  </si>
  <si>
    <t>Chickahomaney</t>
  </si>
  <si>
    <t>to get trailer in for reapir</t>
  </si>
  <si>
    <t>Jason Mitchell</t>
  </si>
  <si>
    <t>We need a Van with a tow hitch, or the truck</t>
  </si>
  <si>
    <t xml:space="preserve">Latest TRID </t>
  </si>
  <si>
    <t>approx 120 miles</t>
  </si>
  <si>
    <t>game against UVA club soccer team</t>
  </si>
  <si>
    <t>Claire Degitz, Kathryn VanDeever</t>
  </si>
  <si>
    <t>I listed that we would need a 12 passanger van but we could also do a 7 passanger mini van also!</t>
  </si>
  <si>
    <t>Maggie Scott</t>
  </si>
  <si>
    <t>mascott@email.wm.edu</t>
  </si>
  <si>
    <t>Wintergreen Resort</t>
  </si>
  <si>
    <t>I spoke with Laura Feltman about possibly using a Campus Recreation van for this conference since Student Activities doesn't have any available. Please let me know if you have any questions!</t>
  </si>
  <si>
    <t>Game vs UofR</t>
  </si>
  <si>
    <t>9:00pm</t>
  </si>
  <si>
    <t>12207 Gayton Rd, Richmond, Virginia</t>
  </si>
  <si>
    <t>Game with Greater Richmond Water Polo</t>
  </si>
  <si>
    <t>Sorry this is short notice. Two of my 3 drivers bailed on me last minute. One lost his license, one has a chronic injury that is flaring up and can't play this weekend. Please CONTACT ME about this van reservation (whether or not we can use a van this weekend).</t>
  </si>
  <si>
    <t>284 by LF</t>
  </si>
  <si>
    <t xml:space="preserve">Student Affairs </t>
  </si>
  <si>
    <t>Transport Gas to Virginia Student Services Conference</t>
  </si>
  <si>
    <t>if we win weekend of the 10th, we will have to play this tournament</t>
  </si>
  <si>
    <t>Cherry Hill, NJ</t>
  </si>
  <si>
    <t>Grace Purnell</t>
  </si>
  <si>
    <t>Claire Degitz, Kathryn vandeever</t>
  </si>
  <si>
    <t>Round robin tournament against VCU and Longwood</t>
  </si>
  <si>
    <t>110 miles</t>
  </si>
  <si>
    <t>Long wood university- FarmVille Virginia</t>
  </si>
  <si>
    <t>Carly blatt</t>
  </si>
  <si>
    <t>288 by LF 11/5</t>
  </si>
  <si>
    <t>MD</t>
  </si>
  <si>
    <t>steve submitted</t>
  </si>
  <si>
    <t>Sailing</t>
  </si>
  <si>
    <t>2:15pm</t>
  </si>
  <si>
    <t>7:00pm</t>
  </si>
  <si>
    <t>First Colony - Practices</t>
  </si>
  <si>
    <t>Shuttle to and From practice</t>
  </si>
  <si>
    <t>Charlie Hinkley and Adam Siegel, Katie Menoche</t>
  </si>
  <si>
    <t>CANCELLED</t>
  </si>
  <si>
    <t>Brendan Carrick</t>
  </si>
  <si>
    <t>292 by LF 11/27</t>
  </si>
  <si>
    <t>MONDAY</t>
  </si>
  <si>
    <t>Lauren Bomgardner</t>
  </si>
  <si>
    <t>8PM</t>
  </si>
  <si>
    <t>12AM</t>
  </si>
  <si>
    <t>3PM</t>
  </si>
  <si>
    <t>Catherine Malin, Brooks Riddlesperger, Tyler McPhillips</t>
  </si>
  <si>
    <t>402 by LF 1/23</t>
  </si>
  <si>
    <t>412 by LF 1/29</t>
  </si>
  <si>
    <t>Matt Everett</t>
  </si>
  <si>
    <t>Matthew Everett</t>
  </si>
  <si>
    <t>Angelina Schiano</t>
  </si>
  <si>
    <t>Amanda Castagna</t>
  </si>
  <si>
    <t>12 am (midnight)</t>
  </si>
  <si>
    <t>Christopher DeLaurenti,</t>
  </si>
  <si>
    <t>Unavailable (contacted on 3/1)</t>
  </si>
  <si>
    <t>502 by LF 3/11</t>
  </si>
  <si>
    <t>Barbara Lantz</t>
  </si>
  <si>
    <t>Kathryn Compton- Career Center Any club- $200 for morning shift; $100 for afternoon</t>
  </si>
  <si>
    <t>Unavailable (contacted on 3/25)</t>
  </si>
  <si>
    <t>514 by LF 3/25</t>
  </si>
  <si>
    <t>9. Gold Dodge
contacted on 3/25</t>
  </si>
  <si>
    <t>Amanda Castagna (Secretary)</t>
  </si>
  <si>
    <t>Alyssa Muggleworth (Clara Bergeron to pick up van)</t>
  </si>
  <si>
    <t>6pm ish</t>
  </si>
  <si>
    <t>7pm ish</t>
  </si>
  <si>
    <t>17. Blue Cargo Van</t>
  </si>
  <si>
    <t>5. Grey Ford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</si>
</sst>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409]h:mm\ AM/PM;@"/>
    <numFmt numFmtId="165" formatCode="mm/dd/yy;@"/>
    <numFmt numFmtId="166" formatCode="m/d/yy;@"/>
    <numFmt numFmtId="167" formatCode="[$-409]m/d/yy\ h:mm\ AM/PM;@"/>
    <numFmt numFmtId="168" formatCode="m/d;@"/>
  </numFmts>
  <fonts count="28" x14ac:knownFonts="1">
    <font>
      <sz val="11"/>
      <color theme="1"/>
      <name val="Calibri"/>
      <family val="2"/>
      <scheme val="minor"/>
    </font>
    <font>
      <sz val="11"/>
      <color indexed="8"/>
      <name val="Calibri"/>
      <family val="2"/>
    </font>
    <font>
      <sz val="10"/>
      <name val="Arial"/>
      <family val="2"/>
    </font>
    <font>
      <u/>
      <sz val="7.7"/>
      <color indexed="12"/>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sz val="11"/>
      <color indexed="8"/>
      <name val="Calibri"/>
      <family val="2"/>
      <scheme val="minor"/>
    </font>
    <font>
      <sz val="9.9"/>
      <color theme="1"/>
      <name val="Arial"/>
      <family val="2"/>
    </font>
    <font>
      <strike/>
      <sz val="11"/>
      <color theme="1"/>
      <name val="Calibri"/>
      <family val="2"/>
      <scheme val="minor"/>
    </font>
    <font>
      <strike/>
      <sz val="11"/>
      <name val="Calibri"/>
      <family val="2"/>
      <scheme val="minor"/>
    </font>
    <font>
      <b/>
      <sz val="11"/>
      <color indexed="8"/>
      <name val="Calibri"/>
      <family val="2"/>
      <scheme val="minor"/>
    </font>
  </fonts>
  <fills count="48">
    <fill>
      <patternFill patternType="none"/>
    </fill>
    <fill>
      <patternFill patternType="gray125"/>
    </fill>
    <fill>
      <patternFill patternType="solid">
        <fgColor indexed="6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7" tint="0.39997558519241921"/>
        <bgColor indexed="64"/>
      </patternFill>
    </fill>
    <fill>
      <patternFill patternType="solid">
        <fgColor theme="2" tint="-0.249977111117893"/>
        <bgColor indexed="64"/>
      </patternFill>
    </fill>
    <fill>
      <patternFill patternType="solid">
        <fgColor rgb="FF0070C0"/>
        <bgColor indexed="64"/>
      </patternFill>
    </fill>
    <fill>
      <patternFill patternType="solid">
        <fgColor rgb="FF00B050"/>
        <bgColor indexed="64"/>
      </patternFill>
    </fill>
    <fill>
      <patternFill patternType="solid">
        <fgColor theme="0" tint="-0.249977111117893"/>
        <bgColor indexed="64"/>
      </patternFill>
    </fill>
    <fill>
      <patternFill patternType="solid">
        <fgColor rgb="FFFF0000"/>
        <bgColor indexed="64"/>
      </patternFill>
    </fill>
    <fill>
      <patternFill patternType="solid">
        <fgColor theme="3" tint="0.39997558519241921"/>
        <bgColor indexed="64"/>
      </patternFill>
    </fill>
    <fill>
      <patternFill patternType="solid">
        <fgColor theme="5" tint="0.39997558519241921"/>
        <bgColor indexed="64"/>
      </patternFill>
    </fill>
    <fill>
      <patternFill patternType="solid">
        <fgColor rgb="FFFFFF00"/>
        <bgColor indexed="64"/>
      </patternFill>
    </fill>
    <fill>
      <patternFill patternType="solid">
        <fgColor theme="0"/>
        <bgColor indexed="64"/>
      </patternFill>
    </fill>
    <fill>
      <patternFill patternType="solid">
        <fgColor theme="6"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0" tint="-0.3499862666707357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rgb="FF333333"/>
      </left>
      <right style="medium">
        <color rgb="FF333333"/>
      </right>
      <top style="medium">
        <color rgb="FF333333"/>
      </top>
      <bottom style="medium">
        <color rgb="FF333333"/>
      </bottom>
      <diagonal/>
    </border>
    <border>
      <left style="medium">
        <color rgb="FF333333"/>
      </left>
      <right/>
      <top style="medium">
        <color rgb="FF333333"/>
      </top>
      <bottom style="medium">
        <color rgb="FF333333"/>
      </bottom>
      <diagonal/>
    </border>
    <border>
      <left style="thin">
        <color indexed="64"/>
      </left>
      <right/>
      <top style="thin">
        <color indexed="64"/>
      </top>
      <bottom style="thin">
        <color indexed="64"/>
      </bottom>
      <diagonal/>
    </border>
    <border>
      <left/>
      <right style="medium">
        <color rgb="FF333333"/>
      </right>
      <top style="medium">
        <color rgb="FF333333"/>
      </top>
      <bottom style="medium">
        <color rgb="FF333333"/>
      </bottom>
      <diagonal/>
    </border>
    <border>
      <left/>
      <right style="thin">
        <color indexed="64"/>
      </right>
      <top style="thin">
        <color indexed="64"/>
      </top>
      <bottom style="thin">
        <color indexed="64"/>
      </bottom>
      <diagonal/>
    </border>
    <border>
      <left style="medium">
        <color rgb="FF333333"/>
      </left>
      <right style="medium">
        <color rgb="FF333333"/>
      </right>
      <top style="medium">
        <color rgb="FF333333"/>
      </top>
      <bottom/>
      <diagonal/>
    </border>
  </borders>
  <cellStyleXfs count="45">
    <xf numFmtId="0" fontId="0"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6" fillId="27" borderId="0" applyNumberFormat="0" applyBorder="0" applyAlignment="0" applyProtection="0"/>
    <xf numFmtId="0" fontId="7" fillId="28" borderId="2" applyNumberFormat="0" applyAlignment="0" applyProtection="0"/>
    <xf numFmtId="0" fontId="8" fillId="29" borderId="3" applyNumberFormat="0" applyAlignment="0" applyProtection="0"/>
    <xf numFmtId="0" fontId="9" fillId="0" borderId="0" applyNumberFormat="0" applyFill="0" applyBorder="0" applyAlignment="0" applyProtection="0"/>
    <xf numFmtId="0" fontId="10" fillId="30" borderId="0" applyNumberFormat="0" applyBorder="0" applyAlignment="0" applyProtection="0"/>
    <xf numFmtId="0" fontId="11" fillId="0" borderId="4" applyNumberFormat="0" applyFill="0" applyAlignment="0" applyProtection="0"/>
    <xf numFmtId="0" fontId="12" fillId="0" borderId="5" applyNumberFormat="0" applyFill="0" applyAlignment="0" applyProtection="0"/>
    <xf numFmtId="0" fontId="13" fillId="0" borderId="6" applyNumberFormat="0" applyFill="0" applyAlignment="0" applyProtection="0"/>
    <xf numFmtId="0" fontId="13" fillId="0" borderId="0" applyNumberFormat="0" applyFill="0" applyBorder="0" applyAlignment="0" applyProtection="0"/>
    <xf numFmtId="0" fontId="3" fillId="0" borderId="0" applyNumberFormat="0" applyFill="0" applyBorder="0" applyAlignment="0" applyProtection="0">
      <alignment vertical="top"/>
      <protection locked="0"/>
    </xf>
    <xf numFmtId="0" fontId="14" fillId="31" borderId="2" applyNumberFormat="0" applyAlignment="0" applyProtection="0"/>
    <xf numFmtId="0" fontId="15" fillId="0" borderId="7" applyNumberFormat="0" applyFill="0" applyAlignment="0" applyProtection="0"/>
    <xf numFmtId="0" fontId="16" fillId="32" borderId="0" applyNumberFormat="0" applyBorder="0" applyAlignment="0" applyProtection="0"/>
    <xf numFmtId="0" fontId="2" fillId="0" borderId="0"/>
    <xf numFmtId="0" fontId="4" fillId="0" borderId="0"/>
    <xf numFmtId="0" fontId="1" fillId="33" borderId="8" applyNumberFormat="0" applyFont="0" applyAlignment="0" applyProtection="0"/>
    <xf numFmtId="0" fontId="17" fillId="28" borderId="9" applyNumberFormat="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0" borderId="0" applyNumberFormat="0" applyFill="0" applyBorder="0" applyAlignment="0" applyProtection="0"/>
  </cellStyleXfs>
  <cellXfs count="131">
    <xf numFmtId="0" fontId="0" fillId="0" borderId="0" xfId="0"/>
    <xf numFmtId="0" fontId="22" fillId="0" borderId="1" xfId="38" applyFont="1" applyFill="1" applyBorder="1" applyAlignment="1">
      <alignment horizontal="center" vertical="center" wrapText="1"/>
    </xf>
    <xf numFmtId="0" fontId="0" fillId="0" borderId="1" xfId="0" applyBorder="1" applyAlignment="1">
      <alignment horizontal="center" vertical="center" wrapText="1"/>
    </xf>
    <xf numFmtId="0" fontId="21" fillId="0" borderId="1" xfId="38" applyFont="1" applyFill="1" applyBorder="1" applyAlignment="1">
      <alignment horizontal="center" vertical="center" wrapText="1"/>
    </xf>
    <xf numFmtId="166" fontId="22" fillId="0" borderId="1" xfId="38" applyNumberFormat="1" applyFont="1" applyFill="1" applyBorder="1" applyAlignment="1">
      <alignment horizontal="center" vertical="center" wrapText="1"/>
    </xf>
    <xf numFmtId="166" fontId="0" fillId="0" borderId="1" xfId="0" applyNumberFormat="1" applyBorder="1" applyAlignment="1">
      <alignment horizontal="center" vertical="center" wrapText="1"/>
    </xf>
    <xf numFmtId="164" fontId="22" fillId="0" borderId="1" xfId="38" applyNumberFormat="1" applyFont="1" applyFill="1" applyBorder="1" applyAlignment="1">
      <alignment horizontal="center" vertical="center" wrapText="1"/>
    </xf>
    <xf numFmtId="0" fontId="22" fillId="34" borderId="1" xfId="38" applyFont="1" applyFill="1" applyBorder="1" applyAlignment="1">
      <alignment horizontal="center" vertical="center" wrapText="1"/>
    </xf>
    <xf numFmtId="0" fontId="0" fillId="36" borderId="1" xfId="0" applyFill="1" applyBorder="1" applyAlignment="1">
      <alignment horizontal="center" vertical="center" wrapText="1"/>
    </xf>
    <xf numFmtId="0" fontId="0" fillId="40" borderId="1" xfId="0" applyFill="1" applyBorder="1" applyAlignment="1">
      <alignment horizontal="center" vertical="center" wrapText="1"/>
    </xf>
    <xf numFmtId="18" fontId="0" fillId="0" borderId="1" xfId="0" applyNumberFormat="1" applyBorder="1" applyAlignment="1">
      <alignment horizontal="center" vertical="center" wrapText="1"/>
    </xf>
    <xf numFmtId="0" fontId="0" fillId="35" borderId="1" xfId="0" applyFill="1" applyBorder="1" applyAlignment="1">
      <alignment horizontal="center" vertical="center" wrapText="1"/>
    </xf>
    <xf numFmtId="0" fontId="0" fillId="38" borderId="1" xfId="0" applyFill="1" applyBorder="1" applyAlignment="1">
      <alignment horizontal="center" vertical="center" wrapText="1"/>
    </xf>
    <xf numFmtId="0" fontId="0" fillId="37" borderId="1" xfId="0" applyFill="1" applyBorder="1" applyAlignment="1">
      <alignment horizontal="center" vertical="center" wrapText="1"/>
    </xf>
    <xf numFmtId="0" fontId="0" fillId="39" borderId="1" xfId="0" applyFill="1" applyBorder="1" applyAlignment="1">
      <alignment horizontal="center" vertical="center" wrapText="1"/>
    </xf>
    <xf numFmtId="0" fontId="3" fillId="0" borderId="1" xfId="34" applyBorder="1" applyAlignment="1" applyProtection="1">
      <alignment horizontal="center" vertical="center" wrapText="1"/>
    </xf>
    <xf numFmtId="0" fontId="0" fillId="41" borderId="1" xfId="0" applyFill="1" applyBorder="1" applyAlignment="1">
      <alignment horizontal="center" vertical="center" wrapText="1"/>
    </xf>
    <xf numFmtId="164" fontId="21" fillId="0" borderId="1" xfId="38" applyNumberFormat="1" applyFont="1" applyFill="1" applyBorder="1" applyAlignment="1">
      <alignment horizontal="center" vertical="center" wrapText="1"/>
    </xf>
    <xf numFmtId="165" fontId="21" fillId="0" borderId="1" xfId="38" applyNumberFormat="1" applyFont="1" applyFill="1" applyBorder="1" applyAlignment="1">
      <alignment horizontal="center" vertical="center" wrapText="1"/>
    </xf>
    <xf numFmtId="0" fontId="0" fillId="42" borderId="1" xfId="0" applyFill="1" applyBorder="1" applyAlignment="1">
      <alignment horizontal="center" vertical="center" wrapText="1"/>
    </xf>
    <xf numFmtId="0" fontId="0"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center" vertical="center" wrapText="1"/>
    </xf>
    <xf numFmtId="0" fontId="21" fillId="43" borderId="1" xfId="38" applyFont="1" applyFill="1" applyBorder="1" applyAlignment="1">
      <alignment horizontal="center" vertical="center" wrapText="1"/>
    </xf>
    <xf numFmtId="0" fontId="24" fillId="0" borderId="1" xfId="0" applyFont="1" applyBorder="1" applyAlignment="1">
      <alignment horizontal="center" vertical="center" wrapText="1"/>
    </xf>
    <xf numFmtId="166" fontId="24" fillId="0" borderId="1" xfId="0" applyNumberFormat="1" applyFont="1" applyBorder="1" applyAlignment="1">
      <alignment horizontal="center" vertical="center" wrapText="1"/>
    </xf>
    <xf numFmtId="0" fontId="19" fillId="44" borderId="1" xfId="0" applyFont="1" applyFill="1" applyBorder="1" applyAlignment="1">
      <alignment horizontal="center" vertical="center"/>
    </xf>
    <xf numFmtId="166" fontId="0" fillId="44" borderId="1" xfId="0" applyNumberFormat="1" applyFill="1" applyBorder="1" applyAlignment="1">
      <alignment horizontal="center" vertical="center"/>
    </xf>
    <xf numFmtId="0" fontId="0" fillId="44" borderId="1" xfId="0" applyFill="1" applyBorder="1" applyAlignment="1">
      <alignment horizontal="center" vertical="center"/>
    </xf>
    <xf numFmtId="166" fontId="0" fillId="0" borderId="1" xfId="0" applyNumberFormat="1" applyBorder="1" applyAlignment="1">
      <alignment horizontal="center" vertical="center"/>
    </xf>
    <xf numFmtId="166" fontId="0" fillId="44" borderId="1" xfId="0" applyNumberFormat="1" applyFill="1" applyBorder="1" applyAlignment="1">
      <alignment horizontal="center" vertical="center" wrapText="1"/>
    </xf>
    <xf numFmtId="0" fontId="19" fillId="0" borderId="0" xfId="0" applyFont="1"/>
    <xf numFmtId="0" fontId="3" fillId="0" borderId="1" xfId="34" applyFill="1" applyBorder="1" applyAlignment="1" applyProtection="1">
      <alignment horizontal="center" vertical="center" wrapText="1"/>
    </xf>
    <xf numFmtId="166" fontId="0" fillId="0" borderId="1" xfId="0" applyNumberFormat="1" applyFill="1" applyBorder="1" applyAlignment="1">
      <alignment horizontal="center" vertical="center" wrapText="1"/>
    </xf>
    <xf numFmtId="18" fontId="0" fillId="0" borderId="1" xfId="0" applyNumberFormat="1" applyFill="1" applyBorder="1" applyAlignment="1">
      <alignment horizontal="center" vertical="center" wrapText="1"/>
    </xf>
    <xf numFmtId="0" fontId="0" fillId="0" borderId="1" xfId="0" applyBorder="1" applyAlignment="1">
      <alignment wrapText="1"/>
    </xf>
    <xf numFmtId="18" fontId="0" fillId="0" borderId="1" xfId="0" applyNumberFormat="1" applyBorder="1" applyAlignment="1">
      <alignment wrapText="1"/>
    </xf>
    <xf numFmtId="166" fontId="0" fillId="0" borderId="1" xfId="0" applyNumberFormat="1" applyBorder="1" applyAlignment="1">
      <alignment wrapText="1"/>
    </xf>
    <xf numFmtId="0" fontId="0" fillId="0" borderId="1" xfId="0" applyFill="1" applyBorder="1" applyAlignment="1">
      <alignment horizontal="center" vertical="center"/>
    </xf>
    <xf numFmtId="166" fontId="0" fillId="0" borderId="1" xfId="0" applyNumberFormat="1" applyFill="1" applyBorder="1" applyAlignment="1">
      <alignment horizontal="center" vertical="center"/>
    </xf>
    <xf numFmtId="0" fontId="3" fillId="0" borderId="1" xfId="34" applyBorder="1" applyAlignment="1" applyProtection="1">
      <alignment wrapText="1"/>
    </xf>
    <xf numFmtId="167" fontId="19" fillId="0" borderId="1" xfId="0" applyNumberFormat="1" applyFont="1" applyBorder="1" applyAlignment="1">
      <alignment horizontal="center" vertical="center" wrapText="1"/>
    </xf>
    <xf numFmtId="167" fontId="0" fillId="0" borderId="1" xfId="0" applyNumberFormat="1" applyBorder="1" applyAlignment="1">
      <alignment horizontal="center" vertical="center" wrapText="1"/>
    </xf>
    <xf numFmtId="167" fontId="0" fillId="44" borderId="1" xfId="0" applyNumberFormat="1" applyFill="1" applyBorder="1" applyAlignment="1">
      <alignment horizontal="center" vertical="center" wrapText="1"/>
    </xf>
    <xf numFmtId="167" fontId="0" fillId="0" borderId="1" xfId="0" applyNumberFormat="1" applyBorder="1" applyAlignment="1">
      <alignment wrapText="1"/>
    </xf>
    <xf numFmtId="167" fontId="0" fillId="0" borderId="1" xfId="0" applyNumberFormat="1" applyFill="1" applyBorder="1" applyAlignment="1">
      <alignment horizontal="center" vertical="center" wrapText="1"/>
    </xf>
    <xf numFmtId="22" fontId="0" fillId="0" borderId="1" xfId="0" applyNumberFormat="1" applyBorder="1" applyAlignment="1">
      <alignment wrapText="1"/>
    </xf>
    <xf numFmtId="0" fontId="0" fillId="39" borderId="1" xfId="0" applyFill="1" applyBorder="1" applyAlignment="1">
      <alignment wrapText="1"/>
    </xf>
    <xf numFmtId="0" fontId="0" fillId="42" borderId="1" xfId="0" applyFill="1" applyBorder="1" applyAlignment="1">
      <alignment horizontal="center" vertical="center"/>
    </xf>
    <xf numFmtId="0" fontId="0" fillId="0" borderId="1" xfId="0" applyFill="1" applyBorder="1" applyAlignment="1">
      <alignment wrapText="1"/>
    </xf>
    <xf numFmtId="167" fontId="0" fillId="0" borderId="1" xfId="0" applyNumberFormat="1" applyFill="1" applyBorder="1" applyAlignment="1">
      <alignment wrapText="1"/>
    </xf>
    <xf numFmtId="22" fontId="0" fillId="0" borderId="1" xfId="0" applyNumberFormat="1" applyFill="1" applyBorder="1" applyAlignment="1">
      <alignment wrapText="1"/>
    </xf>
    <xf numFmtId="0" fontId="0" fillId="42" borderId="1" xfId="0" applyFill="1" applyBorder="1" applyAlignment="1">
      <alignment wrapText="1"/>
    </xf>
    <xf numFmtId="0" fontId="26" fillId="0" borderId="1" xfId="38"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1" xfId="0" applyFont="1" applyBorder="1" applyAlignment="1">
      <alignment horizontal="center" vertical="center" wrapText="1"/>
    </xf>
    <xf numFmtId="167" fontId="25" fillId="0" borderId="1" xfId="0" applyNumberFormat="1" applyFont="1" applyBorder="1" applyAlignment="1">
      <alignment horizontal="center" vertical="center" wrapText="1"/>
    </xf>
    <xf numFmtId="166" fontId="25" fillId="0" borderId="1" xfId="0" applyNumberFormat="1" applyFont="1" applyBorder="1" applyAlignment="1">
      <alignment horizontal="center" vertical="center" wrapText="1"/>
    </xf>
    <xf numFmtId="18" fontId="25" fillId="0" borderId="1" xfId="0" applyNumberFormat="1" applyFont="1" applyBorder="1" applyAlignment="1">
      <alignment horizontal="center" vertical="center" wrapText="1"/>
    </xf>
    <xf numFmtId="0" fontId="0" fillId="0" borderId="1" xfId="0" applyBorder="1"/>
    <xf numFmtId="0" fontId="25" fillId="0" borderId="1" xfId="0" applyFont="1" applyBorder="1" applyAlignment="1">
      <alignment wrapText="1"/>
    </xf>
    <xf numFmtId="167" fontId="25" fillId="0" borderId="1" xfId="0" applyNumberFormat="1" applyFont="1" applyBorder="1" applyAlignment="1">
      <alignment wrapText="1"/>
    </xf>
    <xf numFmtId="166" fontId="25" fillId="0" borderId="1" xfId="0" applyNumberFormat="1" applyFont="1" applyBorder="1" applyAlignment="1">
      <alignment wrapText="1"/>
    </xf>
    <xf numFmtId="0" fontId="0" fillId="45" borderId="1" xfId="0" applyFill="1" applyBorder="1" applyAlignment="1">
      <alignment horizontal="center" vertical="center" wrapText="1"/>
    </xf>
    <xf numFmtId="0" fontId="0" fillId="0" borderId="1" xfId="0" applyFont="1" applyFill="1" applyBorder="1" applyAlignment="1">
      <alignment horizontal="center" vertical="center" wrapText="1"/>
    </xf>
    <xf numFmtId="0" fontId="0" fillId="39" borderId="1" xfId="0" applyFill="1" applyBorder="1" applyAlignment="1">
      <alignment horizontal="center" vertical="center"/>
    </xf>
    <xf numFmtId="0" fontId="0" fillId="38" borderId="1" xfId="0" applyFill="1" applyBorder="1" applyAlignment="1">
      <alignment horizontal="center" vertical="center"/>
    </xf>
    <xf numFmtId="0" fontId="0" fillId="0" borderId="11" xfId="0" applyBorder="1" applyAlignment="1">
      <alignment horizontal="center" vertical="center"/>
    </xf>
    <xf numFmtId="167" fontId="0" fillId="0" borderId="11" xfId="0" applyNumberFormat="1" applyBorder="1" applyAlignment="1">
      <alignment horizontal="center" vertical="center" wrapText="1"/>
    </xf>
    <xf numFmtId="166" fontId="0" fillId="0" borderId="11" xfId="0" applyNumberFormat="1" applyBorder="1" applyAlignment="1">
      <alignment horizontal="center" vertical="center"/>
    </xf>
    <xf numFmtId="166" fontId="0" fillId="0" borderId="11" xfId="0" applyNumberFormat="1" applyBorder="1" applyAlignment="1">
      <alignment horizontal="center" vertical="center" wrapText="1"/>
    </xf>
    <xf numFmtId="0" fontId="21" fillId="46" borderId="1" xfId="0" applyFont="1" applyFill="1" applyBorder="1" applyAlignment="1">
      <alignment horizontal="center" vertical="center"/>
    </xf>
    <xf numFmtId="0" fontId="0" fillId="38" borderId="1" xfId="0" applyFill="1" applyBorder="1" applyAlignment="1">
      <alignment horizontal="center" wrapText="1"/>
    </xf>
    <xf numFmtId="0" fontId="0" fillId="0" borderId="0" xfId="0" applyAlignment="1">
      <alignment wrapText="1"/>
    </xf>
    <xf numFmtId="0" fontId="0" fillId="44" borderId="11" xfId="0" applyFill="1" applyBorder="1" applyAlignment="1">
      <alignment horizontal="center" vertical="center"/>
    </xf>
    <xf numFmtId="167" fontId="0" fillId="44" borderId="11" xfId="0" applyNumberFormat="1" applyFill="1" applyBorder="1" applyAlignment="1">
      <alignment horizontal="center" vertical="center" wrapText="1"/>
    </xf>
    <xf numFmtId="0" fontId="19" fillId="0" borderId="1" xfId="0" applyFont="1" applyBorder="1" applyAlignment="1">
      <alignment wrapText="1"/>
    </xf>
    <xf numFmtId="166" fontId="0" fillId="44" borderId="11" xfId="0" applyNumberFormat="1" applyFill="1" applyBorder="1" applyAlignment="1">
      <alignment horizontal="center" vertical="center"/>
    </xf>
    <xf numFmtId="166" fontId="0" fillId="44" borderId="11" xfId="0" applyNumberFormat="1" applyFill="1" applyBorder="1" applyAlignment="1">
      <alignment horizontal="center" vertical="center" wrapText="1"/>
    </xf>
    <xf numFmtId="0" fontId="0" fillId="0" borderId="13" xfId="0" applyBorder="1" applyAlignment="1">
      <alignment horizontal="center" vertical="center"/>
    </xf>
    <xf numFmtId="166" fontId="0" fillId="0" borderId="15" xfId="0" applyNumberFormat="1" applyBorder="1" applyAlignment="1">
      <alignment horizontal="center" vertical="center" wrapText="1"/>
    </xf>
    <xf numFmtId="0" fontId="0" fillId="0" borderId="16" xfId="0" applyBorder="1" applyAlignment="1">
      <alignment horizontal="center" vertical="center"/>
    </xf>
    <xf numFmtId="166" fontId="0" fillId="0" borderId="16" xfId="0" applyNumberFormat="1" applyBorder="1" applyAlignment="1">
      <alignment horizontal="center" vertical="center"/>
    </xf>
    <xf numFmtId="0" fontId="0" fillId="0" borderId="12" xfId="0" applyBorder="1" applyAlignment="1">
      <alignment horizontal="center" vertical="center"/>
    </xf>
    <xf numFmtId="0" fontId="0" fillId="2" borderId="0" xfId="0" applyFont="1" applyFill="1" applyBorder="1" applyAlignment="1">
      <alignment horizontal="center" vertical="center" wrapText="1"/>
    </xf>
    <xf numFmtId="0" fontId="0" fillId="36" borderId="0" xfId="0" applyFill="1" applyBorder="1" applyAlignment="1">
      <alignment horizontal="center" vertical="center" wrapText="1"/>
    </xf>
    <xf numFmtId="166" fontId="0" fillId="0" borderId="14" xfId="0" applyNumberFormat="1" applyBorder="1" applyAlignment="1">
      <alignment horizontal="center" vertical="center" wrapText="1"/>
    </xf>
    <xf numFmtId="168" fontId="22" fillId="0" borderId="1" xfId="38" applyNumberFormat="1" applyFont="1" applyFill="1" applyBorder="1" applyAlignment="1">
      <alignment horizontal="center" vertical="center" wrapText="1"/>
    </xf>
    <xf numFmtId="168" fontId="24" fillId="0" borderId="1" xfId="0" applyNumberFormat="1" applyFont="1" applyBorder="1" applyAlignment="1">
      <alignment horizontal="center" vertical="center" wrapText="1"/>
    </xf>
    <xf numFmtId="168" fontId="0" fillId="0" borderId="1" xfId="0" applyNumberFormat="1" applyBorder="1" applyAlignment="1">
      <alignment horizontal="center" vertical="center" wrapText="1"/>
    </xf>
    <xf numFmtId="168" fontId="25" fillId="0" borderId="1" xfId="0" applyNumberFormat="1" applyFont="1" applyBorder="1" applyAlignment="1">
      <alignment horizontal="center" vertical="center" wrapText="1"/>
    </xf>
    <xf numFmtId="168" fontId="0" fillId="0" borderId="11" xfId="0" applyNumberFormat="1" applyBorder="1" applyAlignment="1">
      <alignment horizontal="center" vertical="center" wrapText="1"/>
    </xf>
    <xf numFmtId="168" fontId="0" fillId="44" borderId="1" xfId="0" applyNumberFormat="1" applyFill="1" applyBorder="1" applyAlignment="1">
      <alignment horizontal="center" vertical="center" wrapText="1"/>
    </xf>
    <xf numFmtId="168" fontId="0" fillId="44" borderId="11" xfId="0" applyNumberFormat="1" applyFill="1" applyBorder="1" applyAlignment="1">
      <alignment horizontal="center" vertical="center" wrapText="1"/>
    </xf>
    <xf numFmtId="168" fontId="0" fillId="0" borderId="1" xfId="0" applyNumberFormat="1" applyBorder="1" applyAlignment="1">
      <alignment horizontal="center" wrapText="1"/>
    </xf>
    <xf numFmtId="168" fontId="25" fillId="0" borderId="1" xfId="0" applyNumberFormat="1" applyFont="1" applyBorder="1" applyAlignment="1">
      <alignment horizontal="center" wrapText="1"/>
    </xf>
    <xf numFmtId="168" fontId="0" fillId="0" borderId="11" xfId="0" applyNumberFormat="1" applyBorder="1" applyAlignment="1">
      <alignment horizontal="center" wrapText="1"/>
    </xf>
    <xf numFmtId="168" fontId="22" fillId="0" borderId="1" xfId="38" applyNumberFormat="1" applyFont="1" applyFill="1" applyBorder="1" applyAlignment="1">
      <alignment horizontal="center" wrapText="1"/>
    </xf>
    <xf numFmtId="168" fontId="24" fillId="0" borderId="1" xfId="0" applyNumberFormat="1" applyFont="1" applyBorder="1" applyAlignment="1">
      <alignment horizontal="center" wrapText="1"/>
    </xf>
    <xf numFmtId="168" fontId="19" fillId="44" borderId="1" xfId="0" applyNumberFormat="1" applyFont="1" applyFill="1" applyBorder="1" applyAlignment="1">
      <alignment horizontal="center" wrapText="1"/>
    </xf>
    <xf numFmtId="168" fontId="19" fillId="44" borderId="11" xfId="0" applyNumberFormat="1" applyFont="1" applyFill="1" applyBorder="1" applyAlignment="1">
      <alignment horizontal="center" wrapText="1"/>
    </xf>
    <xf numFmtId="168" fontId="0" fillId="0" borderId="16" xfId="0" applyNumberFormat="1" applyBorder="1" applyAlignment="1">
      <alignment horizontal="center" wrapText="1"/>
    </xf>
    <xf numFmtId="0" fontId="0" fillId="0" borderId="0" xfId="0" applyBorder="1" applyAlignment="1">
      <alignment horizontal="center" vertical="center"/>
    </xf>
    <xf numFmtId="0" fontId="0" fillId="37" borderId="16" xfId="0" applyFill="1" applyBorder="1" applyAlignment="1">
      <alignment horizontal="center" vertical="center" wrapText="1"/>
    </xf>
    <xf numFmtId="0" fontId="19" fillId="44" borderId="0" xfId="0" applyFont="1" applyFill="1" applyBorder="1" applyAlignment="1">
      <alignment horizontal="center" vertical="center"/>
    </xf>
    <xf numFmtId="0" fontId="0" fillId="35" borderId="0" xfId="0" applyFill="1" applyBorder="1" applyAlignment="1">
      <alignment horizontal="center" vertical="center" wrapText="1"/>
    </xf>
    <xf numFmtId="16" fontId="0" fillId="0" borderId="1" xfId="0" applyNumberFormat="1" applyBorder="1" applyAlignment="1">
      <alignment wrapText="1"/>
    </xf>
    <xf numFmtId="0" fontId="0" fillId="39" borderId="0" xfId="0" applyFill="1" applyBorder="1" applyAlignment="1">
      <alignment horizontal="center" vertical="center" wrapText="1"/>
    </xf>
    <xf numFmtId="0" fontId="0" fillId="0" borderId="11" xfId="0" applyBorder="1" applyAlignment="1">
      <alignment wrapText="1"/>
    </xf>
    <xf numFmtId="22" fontId="0" fillId="0" borderId="11" xfId="0" applyNumberFormat="1" applyBorder="1" applyAlignment="1">
      <alignment wrapText="1"/>
    </xf>
    <xf numFmtId="14" fontId="0" fillId="0" borderId="11" xfId="0" applyNumberFormat="1" applyBorder="1" applyAlignment="1">
      <alignment wrapText="1"/>
    </xf>
    <xf numFmtId="18" fontId="0" fillId="0" borderId="11" xfId="0" applyNumberFormat="1" applyBorder="1" applyAlignment="1">
      <alignment wrapText="1"/>
    </xf>
    <xf numFmtId="0" fontId="21" fillId="34" borderId="11" xfId="38" applyFont="1" applyFill="1" applyBorder="1" applyAlignment="1">
      <alignment horizontal="center" vertical="center" wrapText="1"/>
    </xf>
    <xf numFmtId="166" fontId="27" fillId="34" borderId="11" xfId="38" applyNumberFormat="1" applyFont="1" applyFill="1" applyBorder="1" applyAlignment="1">
      <alignment horizontal="center" vertical="center" wrapText="1"/>
    </xf>
    <xf numFmtId="164" fontId="23" fillId="34" borderId="11" xfId="38" quotePrefix="1" applyNumberFormat="1" applyFont="1" applyFill="1" applyBorder="1" applyAlignment="1">
      <alignment horizontal="center" vertical="center" wrapText="1"/>
    </xf>
    <xf numFmtId="165" fontId="21" fillId="34" borderId="11" xfId="38" applyNumberFormat="1" applyFont="1" applyFill="1" applyBorder="1" applyAlignment="1">
      <alignment horizontal="center" vertical="center" wrapText="1"/>
    </xf>
    <xf numFmtId="164" fontId="21" fillId="34" borderId="11" xfId="38" applyNumberFormat="1" applyFont="1" applyFill="1" applyBorder="1" applyAlignment="1">
      <alignment horizontal="center" vertical="center" wrapText="1"/>
    </xf>
    <xf numFmtId="14" fontId="19" fillId="0" borderId="11" xfId="0" applyNumberFormat="1" applyFont="1" applyBorder="1" applyAlignment="1">
      <alignment wrapText="1"/>
    </xf>
    <xf numFmtId="0" fontId="21" fillId="34" borderId="16" xfId="38" applyFont="1" applyFill="1" applyBorder="1" applyAlignment="1">
      <alignment horizontal="center" vertical="center" wrapText="1"/>
    </xf>
    <xf numFmtId="166" fontId="27" fillId="34" borderId="16" xfId="38" applyNumberFormat="1" applyFont="1" applyFill="1" applyBorder="1" applyAlignment="1">
      <alignment horizontal="center" vertical="center" wrapText="1"/>
    </xf>
    <xf numFmtId="164" fontId="23" fillId="34" borderId="16" xfId="38" quotePrefix="1" applyNumberFormat="1" applyFont="1" applyFill="1" applyBorder="1" applyAlignment="1">
      <alignment horizontal="center" vertical="center" wrapText="1"/>
    </xf>
    <xf numFmtId="165" fontId="21" fillId="34" borderId="16" xfId="38" applyNumberFormat="1" applyFont="1" applyFill="1" applyBorder="1" applyAlignment="1">
      <alignment horizontal="center" vertical="center" wrapText="1"/>
    </xf>
    <xf numFmtId="164" fontId="21" fillId="34" borderId="16" xfId="38" applyNumberFormat="1" applyFont="1" applyFill="1" applyBorder="1" applyAlignment="1">
      <alignment horizontal="center" vertical="center" wrapText="1"/>
    </xf>
    <xf numFmtId="14" fontId="0" fillId="0" borderId="16" xfId="0" applyNumberFormat="1" applyBorder="1" applyAlignment="1">
      <alignment wrapText="1"/>
    </xf>
    <xf numFmtId="0" fontId="0" fillId="0" borderId="16" xfId="0" applyBorder="1" applyAlignment="1">
      <alignment wrapText="1"/>
    </xf>
    <xf numFmtId="0" fontId="0" fillId="37" borderId="0" xfId="0" applyFill="1" applyBorder="1" applyAlignment="1">
      <alignment horizontal="center" vertical="center" wrapText="1"/>
    </xf>
    <xf numFmtId="18" fontId="0" fillId="0" borderId="16" xfId="0" applyNumberFormat="1" applyBorder="1" applyAlignment="1">
      <alignment wrapText="1"/>
    </xf>
    <xf numFmtId="0" fontId="21" fillId="40" borderId="1" xfId="38" applyFont="1" applyFill="1" applyBorder="1" applyAlignment="1">
      <alignment horizontal="center" vertical="center" wrapText="1"/>
    </xf>
    <xf numFmtId="0" fontId="21" fillId="47" borderId="1" xfId="38" applyFont="1" applyFill="1" applyBorder="1" applyAlignment="1">
      <alignment horizontal="center" vertical="center" wrapText="1"/>
    </xf>
    <xf numFmtId="0" fontId="21" fillId="39" borderId="1" xfId="38" applyFont="1" applyFill="1" applyBorder="1" applyAlignment="1">
      <alignment horizontal="center" vertical="center" wrapText="1"/>
    </xf>
    <xf numFmtId="0" fontId="0" fillId="42" borderId="11" xfId="0" applyFill="1" applyBorder="1" applyAlignment="1">
      <alignment wrapText="1"/>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38"/>
    <cellStyle name="Normal 3" xfId="39"/>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kepower@email.wm.edu" TargetMode="External"/><Relationship Id="rId13" Type="http://schemas.openxmlformats.org/officeDocument/2006/relationships/hyperlink" Target="mailto:mascott@email.wm.edu" TargetMode="External"/><Relationship Id="rId18" Type="http://schemas.openxmlformats.org/officeDocument/2006/relationships/printerSettings" Target="../printerSettings/printerSettings2.bin"/><Relationship Id="rId3" Type="http://schemas.openxmlformats.org/officeDocument/2006/relationships/hyperlink" Target="mailto:sdtableman@email.wm.edu" TargetMode="External"/><Relationship Id="rId7" Type="http://schemas.openxmlformats.org/officeDocument/2006/relationships/hyperlink" Target="mailto:snjerue@yahoo.com" TargetMode="External"/><Relationship Id="rId12" Type="http://schemas.openxmlformats.org/officeDocument/2006/relationships/hyperlink" Target="mailto:erbradshaw@email.wm.edu" TargetMode="External"/><Relationship Id="rId17" Type="http://schemas.openxmlformats.org/officeDocument/2006/relationships/hyperlink" Target="mailto:cjhinkley@email.wm.edu" TargetMode="External"/><Relationship Id="rId2" Type="http://schemas.openxmlformats.org/officeDocument/2006/relationships/hyperlink" Target="mailto:hjklenk@wm.edu" TargetMode="External"/><Relationship Id="rId16" Type="http://schemas.openxmlformats.org/officeDocument/2006/relationships/hyperlink" Target="mailto:erbradshaw@email.wm.edu" TargetMode="External"/><Relationship Id="rId1" Type="http://schemas.openxmlformats.org/officeDocument/2006/relationships/hyperlink" Target="mailto:kecompton@wm.edu" TargetMode="External"/><Relationship Id="rId6" Type="http://schemas.openxmlformats.org/officeDocument/2006/relationships/hyperlink" Target="mailto:egwillard@email.wm.edu" TargetMode="External"/><Relationship Id="rId11" Type="http://schemas.openxmlformats.org/officeDocument/2006/relationships/hyperlink" Target="mailto:kmgheysens@gmail.com" TargetMode="External"/><Relationship Id="rId5" Type="http://schemas.openxmlformats.org/officeDocument/2006/relationships/hyperlink" Target="mailto:atrosenbluth@email.wm.edu" TargetMode="External"/><Relationship Id="rId15" Type="http://schemas.openxmlformats.org/officeDocument/2006/relationships/hyperlink" Target="mailto:snjerue@email.wm.edu" TargetMode="External"/><Relationship Id="rId10" Type="http://schemas.openxmlformats.org/officeDocument/2006/relationships/hyperlink" Target="mailto:njsexton@email.wm.edu" TargetMode="External"/><Relationship Id="rId4" Type="http://schemas.openxmlformats.org/officeDocument/2006/relationships/hyperlink" Target="mailto:sdtableman@email.wm.edu" TargetMode="External"/><Relationship Id="rId9" Type="http://schemas.openxmlformats.org/officeDocument/2006/relationships/hyperlink" Target="mailto:kenolan01@email.wm.edu" TargetMode="External"/><Relationship Id="rId14" Type="http://schemas.openxmlformats.org/officeDocument/2006/relationships/hyperlink" Target="mailto:ceblatt@email.wm.ed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9"/>
  <sheetViews>
    <sheetView tabSelected="1" zoomScale="80" zoomScaleNormal="80" workbookViewId="0">
      <pane xSplit="2" ySplit="1" topLeftCell="C29" activePane="bottomRight" state="frozen"/>
      <selection activeCell="D64" sqref="D64"/>
      <selection pane="topRight" activeCell="D64" sqref="D64"/>
      <selection pane="bottomLeft" activeCell="D64" sqref="D64"/>
      <selection pane="bottomRight" activeCell="A22" sqref="A22:XFD22"/>
    </sheetView>
  </sheetViews>
  <sheetFormatPr defaultRowHeight="15" x14ac:dyDescent="0.25"/>
  <cols>
    <col min="1" max="1" width="9.7109375" style="3" customWidth="1"/>
    <col min="2" max="2" width="13.5703125" style="3" bestFit="1" customWidth="1"/>
    <col min="3" max="3" width="18.140625" style="3" customWidth="1"/>
    <col min="4" max="4" width="18.85546875" style="3" bestFit="1" customWidth="1"/>
    <col min="5" max="5" width="18.5703125" style="3" customWidth="1"/>
    <col min="6" max="6" width="10.5703125" style="4" customWidth="1"/>
    <col min="7" max="7" width="10.28515625" style="17" customWidth="1"/>
    <col min="8" max="8" width="11.5703125" style="18" bestFit="1" customWidth="1"/>
    <col min="9" max="9" width="10.140625" style="17" customWidth="1"/>
    <col min="10" max="16384" width="9.140625" style="3"/>
  </cols>
  <sheetData>
    <row r="1" spans="1:9" ht="30.75" thickBot="1" x14ac:dyDescent="0.3">
      <c r="A1" s="1" t="s">
        <v>137</v>
      </c>
      <c r="B1" s="1" t="s">
        <v>6</v>
      </c>
      <c r="C1" s="1" t="s">
        <v>0</v>
      </c>
      <c r="D1" s="1" t="s">
        <v>159</v>
      </c>
      <c r="E1" s="4" t="s">
        <v>64</v>
      </c>
      <c r="F1" s="97" t="s">
        <v>9</v>
      </c>
      <c r="G1" s="4" t="s">
        <v>10</v>
      </c>
      <c r="H1" s="87" t="s">
        <v>7</v>
      </c>
      <c r="I1" s="6" t="s">
        <v>8</v>
      </c>
    </row>
    <row r="2" spans="1:9" ht="30.75" thickBot="1" x14ac:dyDescent="0.3">
      <c r="A2" s="108">
        <v>486</v>
      </c>
      <c r="B2" s="108" t="s">
        <v>16</v>
      </c>
      <c r="C2" s="108" t="s">
        <v>455</v>
      </c>
      <c r="D2" s="12" t="s">
        <v>17</v>
      </c>
      <c r="E2" s="108" t="s">
        <v>38</v>
      </c>
      <c r="F2" s="110">
        <v>41372</v>
      </c>
      <c r="G2" s="111">
        <v>0.58333333333333337</v>
      </c>
      <c r="H2" s="110">
        <v>41375</v>
      </c>
      <c r="I2" s="111">
        <v>0.79166666666666663</v>
      </c>
    </row>
    <row r="3" spans="1:9" ht="60.75" thickBot="1" x14ac:dyDescent="0.3">
      <c r="A3" s="108">
        <v>298</v>
      </c>
      <c r="B3" s="108" t="s">
        <v>119</v>
      </c>
      <c r="C3" s="108" t="s">
        <v>449</v>
      </c>
      <c r="D3" s="8" t="s">
        <v>15</v>
      </c>
      <c r="E3" s="108" t="s">
        <v>38</v>
      </c>
      <c r="F3" s="117">
        <v>41376</v>
      </c>
      <c r="G3" s="111">
        <v>0.375</v>
      </c>
      <c r="H3" s="110">
        <v>41378</v>
      </c>
      <c r="I3" s="108" t="s">
        <v>33</v>
      </c>
    </row>
    <row r="4" spans="1:9" ht="45.75" thickBot="1" x14ac:dyDescent="0.3">
      <c r="A4" s="108">
        <v>492</v>
      </c>
      <c r="B4" s="108" t="s">
        <v>16</v>
      </c>
      <c r="C4" s="108" t="s">
        <v>455</v>
      </c>
      <c r="D4" s="19" t="s">
        <v>21</v>
      </c>
      <c r="E4" s="108" t="s">
        <v>52</v>
      </c>
      <c r="F4" s="110">
        <v>41376</v>
      </c>
      <c r="G4" s="111">
        <v>0.58333333333333337</v>
      </c>
      <c r="H4" s="110">
        <v>41378</v>
      </c>
      <c r="I4" s="108" t="s">
        <v>456</v>
      </c>
    </row>
    <row r="5" spans="1:9" ht="75.75" thickBot="1" x14ac:dyDescent="0.3">
      <c r="A5" s="108">
        <v>512</v>
      </c>
      <c r="B5" s="108" t="s">
        <v>25</v>
      </c>
      <c r="C5" s="108" t="s">
        <v>461</v>
      </c>
      <c r="D5" s="125" t="s">
        <v>14</v>
      </c>
      <c r="E5" s="108" t="s">
        <v>38</v>
      </c>
      <c r="F5" s="110">
        <v>41376</v>
      </c>
      <c r="G5" s="108" t="s">
        <v>20</v>
      </c>
      <c r="H5" s="110">
        <v>41376</v>
      </c>
      <c r="I5" s="108" t="s">
        <v>33</v>
      </c>
    </row>
    <row r="6" spans="1:9" ht="15.75" thickBot="1" x14ac:dyDescent="0.3">
      <c r="A6" s="108">
        <v>526</v>
      </c>
      <c r="B6" s="108" t="s">
        <v>74</v>
      </c>
      <c r="C6" s="108" t="s">
        <v>442</v>
      </c>
      <c r="D6" s="128" t="s">
        <v>470</v>
      </c>
      <c r="E6" s="108" t="s">
        <v>38</v>
      </c>
      <c r="F6" s="110">
        <v>41376</v>
      </c>
      <c r="G6" s="111">
        <v>0.70833333333333337</v>
      </c>
      <c r="H6" s="110">
        <v>41377</v>
      </c>
      <c r="I6" s="111">
        <v>0.75</v>
      </c>
    </row>
    <row r="7" spans="1:9" ht="15.75" thickBot="1" x14ac:dyDescent="0.3">
      <c r="A7" s="108">
        <v>472</v>
      </c>
      <c r="B7" s="108" t="s">
        <v>66</v>
      </c>
      <c r="C7" s="108" t="s">
        <v>300</v>
      </c>
      <c r="D7" s="20" t="s">
        <v>13</v>
      </c>
      <c r="E7" s="108" t="s">
        <v>38</v>
      </c>
      <c r="F7" s="110">
        <v>41377</v>
      </c>
      <c r="G7" s="108" t="s">
        <v>29</v>
      </c>
      <c r="H7" s="110">
        <v>41377</v>
      </c>
      <c r="I7" s="108" t="s">
        <v>22</v>
      </c>
    </row>
    <row r="8" spans="1:9" ht="15.75" thickBot="1" x14ac:dyDescent="0.3">
      <c r="A8" s="108">
        <v>474</v>
      </c>
      <c r="B8" s="108" t="s">
        <v>66</v>
      </c>
      <c r="C8" s="108" t="s">
        <v>300</v>
      </c>
      <c r="D8" s="11" t="s">
        <v>12</v>
      </c>
      <c r="E8" s="108" t="s">
        <v>38</v>
      </c>
      <c r="F8" s="110">
        <v>41377</v>
      </c>
      <c r="G8" s="108" t="s">
        <v>29</v>
      </c>
      <c r="H8" s="110">
        <v>41377</v>
      </c>
      <c r="I8" s="108" t="s">
        <v>33</v>
      </c>
    </row>
    <row r="9" spans="1:9" ht="15.75" thickBot="1" x14ac:dyDescent="0.3">
      <c r="A9" s="108">
        <v>530</v>
      </c>
      <c r="B9" s="108" t="s">
        <v>32</v>
      </c>
      <c r="C9" s="108" t="s">
        <v>460</v>
      </c>
      <c r="D9" s="129" t="s">
        <v>11</v>
      </c>
      <c r="E9" s="108" t="s">
        <v>38</v>
      </c>
      <c r="F9" s="110">
        <v>41377</v>
      </c>
      <c r="G9" s="108" t="s">
        <v>467</v>
      </c>
      <c r="H9" s="110">
        <v>41378</v>
      </c>
      <c r="I9" s="108" t="s">
        <v>468</v>
      </c>
    </row>
    <row r="10" spans="1:9" ht="45.75" thickBot="1" x14ac:dyDescent="0.3">
      <c r="A10" s="108">
        <v>532</v>
      </c>
      <c r="B10" s="108" t="s">
        <v>119</v>
      </c>
      <c r="C10" s="108" t="s">
        <v>232</v>
      </c>
      <c r="D10" s="127" t="s">
        <v>469</v>
      </c>
      <c r="E10" s="108" t="s">
        <v>41</v>
      </c>
      <c r="F10" s="110">
        <v>41377</v>
      </c>
      <c r="G10" s="108" t="s">
        <v>72</v>
      </c>
      <c r="H10" s="110">
        <v>41374</v>
      </c>
      <c r="I10" s="108" t="s">
        <v>323</v>
      </c>
    </row>
    <row r="11" spans="1:9" ht="15.75" thickBot="1" x14ac:dyDescent="0.3">
      <c r="A11" s="112"/>
      <c r="B11" s="112"/>
      <c r="C11" s="112"/>
      <c r="D11" s="7" t="s">
        <v>444</v>
      </c>
      <c r="E11" s="112"/>
      <c r="F11" s="113">
        <v>41379</v>
      </c>
      <c r="G11" s="114">
        <v>0</v>
      </c>
      <c r="H11" s="115"/>
      <c r="I11" s="116"/>
    </row>
    <row r="12" spans="1:9" ht="30.75" thickBot="1" x14ac:dyDescent="0.3">
      <c r="A12" s="108">
        <v>488</v>
      </c>
      <c r="B12" s="108" t="s">
        <v>16</v>
      </c>
      <c r="C12" s="108" t="s">
        <v>455</v>
      </c>
      <c r="D12" s="129" t="s">
        <v>11</v>
      </c>
      <c r="E12" s="108" t="s">
        <v>38</v>
      </c>
      <c r="F12" s="110">
        <v>41379</v>
      </c>
      <c r="G12" s="111">
        <v>0.58333333333333337</v>
      </c>
      <c r="H12" s="110">
        <v>41382</v>
      </c>
      <c r="I12" s="111">
        <v>0.79166666666666663</v>
      </c>
    </row>
    <row r="13" spans="1:9" ht="15.75" thickBot="1" x14ac:dyDescent="0.3">
      <c r="A13" s="108">
        <v>414</v>
      </c>
      <c r="B13" s="108" t="s">
        <v>26</v>
      </c>
      <c r="C13" s="108" t="s">
        <v>452</v>
      </c>
      <c r="D13" s="12" t="s">
        <v>17</v>
      </c>
      <c r="E13" s="108" t="s">
        <v>38</v>
      </c>
      <c r="F13" s="110">
        <v>41382</v>
      </c>
      <c r="G13" s="111">
        <v>0.875</v>
      </c>
      <c r="H13" s="110">
        <v>41386</v>
      </c>
      <c r="I13" s="111">
        <v>0.33333333333333331</v>
      </c>
    </row>
    <row r="14" spans="1:9" ht="15.75" thickBot="1" x14ac:dyDescent="0.3">
      <c r="A14" s="108">
        <v>428</v>
      </c>
      <c r="B14" s="108" t="s">
        <v>26</v>
      </c>
      <c r="C14" s="108" t="s">
        <v>453</v>
      </c>
      <c r="D14" s="8" t="s">
        <v>15</v>
      </c>
      <c r="E14" s="108" t="s">
        <v>38</v>
      </c>
      <c r="F14" s="110">
        <v>41382</v>
      </c>
      <c r="G14" s="111">
        <v>0.875</v>
      </c>
      <c r="H14" s="110">
        <v>41386</v>
      </c>
      <c r="I14" s="111">
        <v>0.375</v>
      </c>
    </row>
    <row r="15" spans="1:9" ht="94.5" customHeight="1" thickBot="1" x14ac:dyDescent="0.3">
      <c r="A15" s="108">
        <v>430</v>
      </c>
      <c r="B15" s="108" t="s">
        <v>26</v>
      </c>
      <c r="C15" s="108" t="s">
        <v>453</v>
      </c>
      <c r="D15" s="20" t="s">
        <v>13</v>
      </c>
      <c r="E15" s="108" t="s">
        <v>38</v>
      </c>
      <c r="F15" s="110">
        <v>41382</v>
      </c>
      <c r="G15" s="111">
        <v>0.875</v>
      </c>
      <c r="H15" s="110">
        <v>41386</v>
      </c>
      <c r="I15" s="111">
        <v>0.375</v>
      </c>
    </row>
    <row r="16" spans="1:9" ht="102.75" customHeight="1" thickBot="1" x14ac:dyDescent="0.3">
      <c r="A16" s="108">
        <v>432</v>
      </c>
      <c r="B16" s="108" t="s">
        <v>26</v>
      </c>
      <c r="C16" s="108" t="s">
        <v>453</v>
      </c>
      <c r="D16" s="3" t="s">
        <v>462</v>
      </c>
      <c r="E16" s="108" t="s">
        <v>38</v>
      </c>
      <c r="F16" s="110">
        <v>41382</v>
      </c>
      <c r="G16" s="111">
        <v>0.875</v>
      </c>
      <c r="H16" s="110">
        <v>41386</v>
      </c>
      <c r="I16" s="111">
        <v>0.375</v>
      </c>
    </row>
    <row r="17" spans="1:9" ht="30.75" thickBot="1" x14ac:dyDescent="0.3">
      <c r="A17" s="108">
        <v>334</v>
      </c>
      <c r="B17" s="108" t="s">
        <v>25</v>
      </c>
      <c r="C17" s="108" t="s">
        <v>445</v>
      </c>
      <c r="D17" s="3" t="s">
        <v>458</v>
      </c>
      <c r="E17" s="108" t="s">
        <v>38</v>
      </c>
      <c r="F17" s="117">
        <v>41383</v>
      </c>
      <c r="G17" s="108" t="s">
        <v>448</v>
      </c>
      <c r="H17" s="110">
        <v>41384</v>
      </c>
      <c r="I17" s="108" t="s">
        <v>447</v>
      </c>
    </row>
    <row r="18" spans="1:9" ht="15.75" thickBot="1" x14ac:dyDescent="0.3">
      <c r="A18" s="108">
        <v>468</v>
      </c>
      <c r="B18" s="108" t="s">
        <v>66</v>
      </c>
      <c r="C18" s="108" t="s">
        <v>300</v>
      </c>
      <c r="D18" s="11" t="s">
        <v>12</v>
      </c>
      <c r="E18" s="108" t="s">
        <v>38</v>
      </c>
      <c r="F18" s="110">
        <v>41383</v>
      </c>
      <c r="G18" s="108" t="s">
        <v>80</v>
      </c>
      <c r="H18" s="110">
        <v>41386</v>
      </c>
      <c r="I18" s="108" t="s">
        <v>20</v>
      </c>
    </row>
    <row r="19" spans="1:9" ht="15.75" thickBot="1" x14ac:dyDescent="0.3">
      <c r="A19" s="108">
        <v>470</v>
      </c>
      <c r="B19" s="108" t="s">
        <v>66</v>
      </c>
      <c r="C19" s="108" t="s">
        <v>300</v>
      </c>
      <c r="D19" s="13" t="s">
        <v>14</v>
      </c>
      <c r="E19" s="108" t="s">
        <v>38</v>
      </c>
      <c r="F19" s="110">
        <v>41383</v>
      </c>
      <c r="G19" s="108" t="s">
        <v>80</v>
      </c>
      <c r="H19" s="110">
        <v>41386</v>
      </c>
      <c r="I19" s="108" t="s">
        <v>20</v>
      </c>
    </row>
    <row r="20" spans="1:9" ht="30.75" thickBot="1" x14ac:dyDescent="0.3">
      <c r="A20" s="108">
        <v>476</v>
      </c>
      <c r="B20" s="108" t="s">
        <v>57</v>
      </c>
      <c r="C20" s="108" t="s">
        <v>454</v>
      </c>
      <c r="D20" s="19" t="s">
        <v>464</v>
      </c>
      <c r="E20" s="108" t="s">
        <v>38</v>
      </c>
      <c r="F20" s="110">
        <v>41383</v>
      </c>
      <c r="G20" s="108" t="s">
        <v>29</v>
      </c>
      <c r="H20" s="110">
        <v>41385</v>
      </c>
      <c r="I20" s="108" t="s">
        <v>46</v>
      </c>
    </row>
    <row r="21" spans="1:9" ht="45.75" thickBot="1" x14ac:dyDescent="0.3">
      <c r="A21" s="108">
        <v>506</v>
      </c>
      <c r="B21" s="108" t="s">
        <v>119</v>
      </c>
      <c r="C21" s="108" t="s">
        <v>365</v>
      </c>
      <c r="D21" s="14" t="s">
        <v>11</v>
      </c>
      <c r="E21" s="108" t="s">
        <v>38</v>
      </c>
      <c r="F21" s="110">
        <v>41383</v>
      </c>
      <c r="G21" s="108" t="s">
        <v>34</v>
      </c>
      <c r="H21" s="110">
        <v>41384</v>
      </c>
      <c r="I21" s="108" t="s">
        <v>23</v>
      </c>
    </row>
    <row r="22" spans="1:9" ht="60.75" thickBot="1" x14ac:dyDescent="0.3">
      <c r="A22" s="108">
        <v>528</v>
      </c>
      <c r="B22" s="108" t="s">
        <v>47</v>
      </c>
      <c r="C22" s="108" t="s">
        <v>466</v>
      </c>
      <c r="E22" s="108" t="s">
        <v>38</v>
      </c>
      <c r="F22" s="110">
        <v>41383</v>
      </c>
      <c r="G22" s="111">
        <v>0.72916666666666663</v>
      </c>
      <c r="H22" s="110">
        <v>41385</v>
      </c>
      <c r="I22" s="111">
        <v>0.75</v>
      </c>
    </row>
    <row r="23" spans="1:9" ht="30.75" thickBot="1" x14ac:dyDescent="0.3">
      <c r="A23" s="108">
        <v>336</v>
      </c>
      <c r="B23" s="108" t="s">
        <v>25</v>
      </c>
      <c r="C23" s="108" t="s">
        <v>445</v>
      </c>
      <c r="D23" s="3" t="s">
        <v>458</v>
      </c>
      <c r="E23" s="108" t="s">
        <v>38</v>
      </c>
      <c r="F23" s="117">
        <v>41384</v>
      </c>
      <c r="G23" s="108" t="s">
        <v>96</v>
      </c>
      <c r="H23" s="110">
        <v>41385</v>
      </c>
      <c r="I23" s="108" t="s">
        <v>447</v>
      </c>
    </row>
    <row r="24" spans="1:9" ht="45.75" thickBot="1" x14ac:dyDescent="0.3">
      <c r="A24" s="108">
        <v>514</v>
      </c>
      <c r="B24" s="108" t="s">
        <v>48</v>
      </c>
      <c r="C24" s="108" t="s">
        <v>106</v>
      </c>
      <c r="D24" s="3" t="s">
        <v>462</v>
      </c>
      <c r="E24" s="108" t="s">
        <v>38</v>
      </c>
      <c r="F24" s="110">
        <v>41384</v>
      </c>
      <c r="G24" s="108" t="s">
        <v>33</v>
      </c>
      <c r="H24" s="110">
        <v>41385</v>
      </c>
      <c r="I24" s="108" t="s">
        <v>46</v>
      </c>
    </row>
    <row r="25" spans="1:9" ht="30.75" thickBot="1" x14ac:dyDescent="0.3">
      <c r="A25" s="130">
        <v>524</v>
      </c>
      <c r="B25" s="108" t="s">
        <v>16</v>
      </c>
      <c r="C25" s="108" t="s">
        <v>465</v>
      </c>
      <c r="E25" s="108" t="s">
        <v>38</v>
      </c>
      <c r="F25" s="110">
        <v>41384</v>
      </c>
      <c r="G25" s="108" t="s">
        <v>20</v>
      </c>
      <c r="H25" s="110">
        <v>41384</v>
      </c>
      <c r="I25" s="108" t="s">
        <v>33</v>
      </c>
    </row>
    <row r="26" spans="1:9" ht="30.75" thickBot="1" x14ac:dyDescent="0.3">
      <c r="A26" s="108">
        <v>338</v>
      </c>
      <c r="B26" s="108" t="s">
        <v>25</v>
      </c>
      <c r="C26" s="108" t="s">
        <v>445</v>
      </c>
      <c r="D26" s="3" t="s">
        <v>458</v>
      </c>
      <c r="E26" s="108" t="s">
        <v>38</v>
      </c>
      <c r="F26" s="117">
        <v>41385</v>
      </c>
      <c r="G26" s="108" t="s">
        <v>96</v>
      </c>
      <c r="H26" s="110">
        <v>41385</v>
      </c>
      <c r="I26" s="108" t="s">
        <v>446</v>
      </c>
    </row>
    <row r="27" spans="1:9" ht="15.75" thickBot="1" x14ac:dyDescent="0.3">
      <c r="A27" s="112"/>
      <c r="B27" s="112"/>
      <c r="C27" s="112"/>
      <c r="D27" s="7" t="s">
        <v>444</v>
      </c>
      <c r="E27" s="112"/>
      <c r="F27" s="113">
        <v>41386</v>
      </c>
      <c r="G27" s="114">
        <v>0</v>
      </c>
      <c r="H27" s="115"/>
      <c r="I27" s="116"/>
    </row>
    <row r="28" spans="1:9" ht="43.5" customHeight="1" thickBot="1" x14ac:dyDescent="0.3">
      <c r="A28" s="124">
        <v>490</v>
      </c>
      <c r="B28" s="124" t="s">
        <v>16</v>
      </c>
      <c r="C28" s="124" t="s">
        <v>455</v>
      </c>
      <c r="D28" s="105" t="s">
        <v>12</v>
      </c>
      <c r="E28" s="124" t="s">
        <v>38</v>
      </c>
      <c r="F28" s="123">
        <v>41386</v>
      </c>
      <c r="G28" s="126">
        <v>0.58333333333333337</v>
      </c>
      <c r="H28" s="123">
        <v>41389</v>
      </c>
      <c r="I28" s="126">
        <v>0.79166666666666663</v>
      </c>
    </row>
    <row r="29" spans="1:9" ht="30.75" thickBot="1" x14ac:dyDescent="0.3">
      <c r="A29" s="108">
        <v>496</v>
      </c>
      <c r="B29" s="108" t="s">
        <v>25</v>
      </c>
      <c r="C29" s="108" t="s">
        <v>457</v>
      </c>
      <c r="D29" s="3" t="s">
        <v>458</v>
      </c>
      <c r="E29" s="108" t="s">
        <v>38</v>
      </c>
      <c r="F29" s="110">
        <v>41388</v>
      </c>
      <c r="G29" s="111">
        <v>0.45833333333333331</v>
      </c>
      <c r="H29" s="110">
        <v>41389</v>
      </c>
      <c r="I29" s="111">
        <v>0.70833333333333337</v>
      </c>
    </row>
    <row r="30" spans="1:9" ht="15.75" thickBot="1" x14ac:dyDescent="0.3">
      <c r="A30" s="112"/>
      <c r="B30" s="112"/>
      <c r="C30" s="112"/>
      <c r="D30" s="7" t="s">
        <v>444</v>
      </c>
      <c r="E30" s="112"/>
      <c r="F30" s="113">
        <v>41393</v>
      </c>
      <c r="G30" s="114">
        <v>0</v>
      </c>
      <c r="H30" s="115"/>
      <c r="I30" s="116"/>
    </row>
    <row r="31" spans="1:9" customFormat="1" ht="15.75" thickBot="1" x14ac:dyDescent="0.3">
      <c r="A31" s="112"/>
      <c r="B31" s="112"/>
      <c r="C31" s="112"/>
      <c r="D31" s="7" t="s">
        <v>444</v>
      </c>
      <c r="E31" s="112"/>
      <c r="F31" s="113">
        <v>41400</v>
      </c>
      <c r="G31" s="114">
        <v>0</v>
      </c>
      <c r="H31" s="115"/>
      <c r="I31" s="116"/>
    </row>
    <row r="32" spans="1:9" customFormat="1" ht="15.75" thickBot="1" x14ac:dyDescent="0.3">
      <c r="A32" s="108">
        <v>444</v>
      </c>
      <c r="B32" s="108" t="s">
        <v>26</v>
      </c>
      <c r="C32" s="108" t="s">
        <v>453</v>
      </c>
      <c r="D32" s="8" t="s">
        <v>15</v>
      </c>
      <c r="E32" s="108" t="s">
        <v>38</v>
      </c>
      <c r="F32" s="110">
        <v>41403</v>
      </c>
      <c r="G32" s="111">
        <v>0.33333333333333331</v>
      </c>
      <c r="H32" s="110">
        <v>41405</v>
      </c>
      <c r="I32" s="111">
        <v>0.91666666666666663</v>
      </c>
    </row>
    <row r="33" spans="1:9" customFormat="1" ht="104.25" customHeight="1" thickBot="1" x14ac:dyDescent="0.3">
      <c r="A33" s="124">
        <v>446</v>
      </c>
      <c r="B33" s="124" t="s">
        <v>26</v>
      </c>
      <c r="C33" s="124" t="s">
        <v>453</v>
      </c>
      <c r="D33" s="13" t="s">
        <v>14</v>
      </c>
      <c r="E33" s="124" t="s">
        <v>38</v>
      </c>
      <c r="F33" s="123">
        <v>41403</v>
      </c>
      <c r="G33" s="126">
        <v>0.33333333333333331</v>
      </c>
      <c r="H33" s="123">
        <v>41405</v>
      </c>
      <c r="I33" s="126">
        <v>0.91666666666666663</v>
      </c>
    </row>
    <row r="34" spans="1:9" customFormat="1" ht="150.75" customHeight="1" thickBot="1" x14ac:dyDescent="0.3">
      <c r="A34" s="124">
        <v>448</v>
      </c>
      <c r="B34" s="124" t="s">
        <v>26</v>
      </c>
      <c r="C34" s="124" t="s">
        <v>453</v>
      </c>
      <c r="D34" s="20" t="s">
        <v>13</v>
      </c>
      <c r="E34" s="124" t="s">
        <v>38</v>
      </c>
      <c r="F34" s="123">
        <v>41403</v>
      </c>
      <c r="G34" s="126">
        <v>0.33333333333333331</v>
      </c>
      <c r="H34" s="123">
        <v>41405</v>
      </c>
      <c r="I34" s="126">
        <v>0.91666666666666663</v>
      </c>
    </row>
    <row r="35" spans="1:9" customFormat="1" ht="15.75" thickBot="1" x14ac:dyDescent="0.3">
      <c r="A35" s="108">
        <v>450</v>
      </c>
      <c r="B35" s="108" t="s">
        <v>26</v>
      </c>
      <c r="C35" s="108" t="s">
        <v>453</v>
      </c>
      <c r="D35" s="11" t="s">
        <v>12</v>
      </c>
      <c r="E35" s="108" t="s">
        <v>38</v>
      </c>
      <c r="F35" s="110">
        <v>41403</v>
      </c>
      <c r="G35" s="111">
        <v>0.33333333333333331</v>
      </c>
      <c r="H35" s="110">
        <v>41405</v>
      </c>
      <c r="I35" s="111">
        <v>0.91666666666666663</v>
      </c>
    </row>
    <row r="36" spans="1:9" customFormat="1" ht="30" customHeight="1" thickBot="1" x14ac:dyDescent="0.3">
      <c r="A36" s="118"/>
      <c r="B36" s="118"/>
      <c r="C36" s="118"/>
      <c r="D36" s="7" t="s">
        <v>444</v>
      </c>
      <c r="E36" s="118"/>
      <c r="F36" s="119">
        <v>41407</v>
      </c>
      <c r="G36" s="120">
        <v>0</v>
      </c>
      <c r="H36" s="121"/>
      <c r="I36" s="122"/>
    </row>
    <row r="37" spans="1:9" customFormat="1" ht="15.75" thickBot="1" x14ac:dyDescent="0.3">
      <c r="A37" s="112"/>
      <c r="B37" s="112"/>
      <c r="C37" s="112"/>
      <c r="D37" s="7" t="s">
        <v>444</v>
      </c>
      <c r="E37" s="112"/>
      <c r="F37" s="113">
        <v>41414</v>
      </c>
      <c r="G37" s="114">
        <v>0</v>
      </c>
      <c r="H37" s="115"/>
      <c r="I37" s="116"/>
    </row>
    <row r="38" spans="1:9" customFormat="1" ht="15.75" thickBot="1" x14ac:dyDescent="0.3">
      <c r="A38" s="108">
        <v>500</v>
      </c>
      <c r="B38" s="108" t="s">
        <v>26</v>
      </c>
      <c r="C38" s="108" t="s">
        <v>453</v>
      </c>
      <c r="D38" s="3"/>
      <c r="E38" s="108" t="s">
        <v>38</v>
      </c>
      <c r="F38" s="110">
        <v>41417</v>
      </c>
      <c r="G38" s="111">
        <v>0.83333333333333337</v>
      </c>
      <c r="H38" s="110">
        <v>41421</v>
      </c>
      <c r="I38" s="111">
        <v>0.83333333333333337</v>
      </c>
    </row>
    <row r="39" spans="1:9" ht="15.75" thickBot="1" x14ac:dyDescent="0.3">
      <c r="A39" s="108">
        <v>502</v>
      </c>
      <c r="B39" s="108" t="s">
        <v>26</v>
      </c>
      <c r="C39" s="108" t="s">
        <v>453</v>
      </c>
      <c r="E39" s="108" t="s">
        <v>38</v>
      </c>
      <c r="F39" s="110">
        <v>41417</v>
      </c>
      <c r="G39" s="111">
        <v>0.83333333333333337</v>
      </c>
      <c r="H39" s="110">
        <v>41421</v>
      </c>
      <c r="I39" s="111">
        <v>0.83333333333333337</v>
      </c>
    </row>
    <row r="40" spans="1:9" ht="15.75" thickBot="1" x14ac:dyDescent="0.3">
      <c r="A40" s="112"/>
      <c r="B40" s="112"/>
      <c r="C40" s="112"/>
      <c r="D40" s="7" t="s">
        <v>444</v>
      </c>
      <c r="E40" s="112"/>
      <c r="F40" s="113">
        <v>41421</v>
      </c>
      <c r="G40" s="114">
        <v>0</v>
      </c>
      <c r="H40" s="115"/>
      <c r="I40" s="116"/>
    </row>
    <row r="41" spans="1:9" ht="15.75" thickBot="1" x14ac:dyDescent="0.3">
      <c r="A41" s="112"/>
      <c r="B41" s="112"/>
      <c r="C41" s="112"/>
      <c r="D41" s="7" t="s">
        <v>444</v>
      </c>
      <c r="E41" s="112"/>
      <c r="F41" s="113">
        <v>41428</v>
      </c>
      <c r="G41" s="114">
        <v>0</v>
      </c>
      <c r="H41" s="115"/>
      <c r="I41" s="116"/>
    </row>
    <row r="42" spans="1:9" ht="15.75" thickBot="1" x14ac:dyDescent="0.3">
      <c r="A42" s="112"/>
      <c r="B42" s="112"/>
      <c r="C42" s="112"/>
      <c r="D42" s="7" t="s">
        <v>444</v>
      </c>
      <c r="E42" s="112"/>
      <c r="F42" s="113">
        <v>41435</v>
      </c>
      <c r="G42" s="114">
        <v>0</v>
      </c>
      <c r="H42" s="115"/>
      <c r="I42" s="116"/>
    </row>
    <row r="43" spans="1:9" ht="15.75" thickBot="1" x14ac:dyDescent="0.3">
      <c r="A43" s="112"/>
      <c r="B43" s="112"/>
      <c r="C43" s="112"/>
      <c r="D43" s="7" t="s">
        <v>444</v>
      </c>
      <c r="E43" s="112"/>
      <c r="F43" s="113">
        <v>41442</v>
      </c>
      <c r="G43" s="114">
        <v>0</v>
      </c>
      <c r="H43" s="115"/>
      <c r="I43" s="116"/>
    </row>
    <row r="44" spans="1:9" x14ac:dyDescent="0.25">
      <c r="F44" s="3"/>
      <c r="G44" s="4"/>
      <c r="H44" s="17"/>
      <c r="I44" s="18"/>
    </row>
    <row r="45" spans="1:9" x14ac:dyDescent="0.25">
      <c r="F45" s="3"/>
      <c r="G45" s="4"/>
      <c r="H45" s="17"/>
      <c r="I45" s="18"/>
    </row>
    <row r="46" spans="1:9" x14ac:dyDescent="0.25">
      <c r="F46" s="3"/>
      <c r="G46" s="4"/>
      <c r="H46" s="17"/>
      <c r="I46" s="18"/>
    </row>
    <row r="47" spans="1:9" x14ac:dyDescent="0.25">
      <c r="F47" s="3"/>
      <c r="G47" s="4"/>
      <c r="H47" s="17"/>
      <c r="I47" s="18"/>
    </row>
    <row r="48" spans="1:9" x14ac:dyDescent="0.25">
      <c r="F48" s="3"/>
      <c r="G48" s="4"/>
      <c r="H48" s="17"/>
      <c r="I48" s="18"/>
    </row>
    <row r="49" spans="6:9" x14ac:dyDescent="0.25">
      <c r="F49" s="3"/>
      <c r="G49" s="4"/>
      <c r="H49" s="17"/>
      <c r="I49" s="18"/>
    </row>
  </sheetData>
  <sortState ref="A93:T876">
    <sortCondition ref="F1"/>
  </sortState>
  <pageMargins left="0.25" right="0.25" top="0.75" bottom="0.75" header="0.3" footer="0.3"/>
  <pageSetup scale="44"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12"/>
  <sheetViews>
    <sheetView zoomScaleNormal="100" workbookViewId="0">
      <pane ySplit="11" topLeftCell="A112" activePane="bottomLeft" state="frozen"/>
      <selection pane="bottomLeft" activeCell="F122" sqref="F122"/>
    </sheetView>
  </sheetViews>
  <sheetFormatPr defaultRowHeight="15" x14ac:dyDescent="0.25"/>
  <cols>
    <col min="1" max="1" width="9.7109375" style="21" bestFit="1" customWidth="1"/>
    <col min="2" max="2" width="16.28515625" style="42" bestFit="1" customWidth="1"/>
    <col min="3" max="3" width="13.42578125" style="21" customWidth="1"/>
    <col min="4" max="4" width="17.85546875" style="21" customWidth="1"/>
    <col min="5" max="5" width="27.85546875" style="21" customWidth="1"/>
    <col min="6" max="6" width="22.5703125" style="21" bestFit="1" customWidth="1"/>
    <col min="7" max="7" width="12.7109375" style="29" bestFit="1" customWidth="1"/>
    <col min="8" max="8" width="10.7109375" style="94" bestFit="1" customWidth="1"/>
    <col min="9" max="9" width="9.7109375" style="5" bestFit="1" customWidth="1"/>
    <col min="10" max="10" width="10.7109375" style="89" bestFit="1" customWidth="1"/>
    <col min="11" max="11" width="8.85546875" style="21" bestFit="1" customWidth="1"/>
    <col min="12" max="12" width="16.7109375" style="21" bestFit="1" customWidth="1"/>
    <col min="13" max="13" width="9.140625" style="21"/>
    <col min="14" max="14" width="20.85546875" style="21" customWidth="1"/>
    <col min="15" max="15" width="27.140625" style="21" customWidth="1"/>
    <col min="16" max="16" width="45.28515625" style="21" customWidth="1"/>
    <col min="17" max="17" width="8" style="21" bestFit="1" customWidth="1"/>
    <col min="18" max="16384" width="9.140625" style="21"/>
  </cols>
  <sheetData>
    <row r="1" spans="1:20" s="3" customFormat="1" ht="30" x14ac:dyDescent="0.25">
      <c r="A1" s="1" t="s">
        <v>137</v>
      </c>
      <c r="B1" s="41" t="s">
        <v>65</v>
      </c>
      <c r="C1" s="1" t="s">
        <v>6</v>
      </c>
      <c r="D1" s="1" t="s">
        <v>0</v>
      </c>
      <c r="E1" s="1" t="s">
        <v>68</v>
      </c>
      <c r="F1" s="1" t="s">
        <v>159</v>
      </c>
      <c r="G1" s="4" t="s">
        <v>64</v>
      </c>
      <c r="H1" s="97" t="s">
        <v>9</v>
      </c>
      <c r="I1" s="4" t="s">
        <v>10</v>
      </c>
      <c r="J1" s="87" t="s">
        <v>7</v>
      </c>
      <c r="K1" s="6" t="s">
        <v>8</v>
      </c>
      <c r="L1" s="1" t="s">
        <v>1</v>
      </c>
      <c r="M1" s="1" t="s">
        <v>2</v>
      </c>
      <c r="N1" s="1" t="s">
        <v>3</v>
      </c>
      <c r="O1" s="1" t="s">
        <v>4</v>
      </c>
      <c r="P1" s="1" t="s">
        <v>5</v>
      </c>
      <c r="Q1" s="3" t="s">
        <v>111</v>
      </c>
      <c r="R1" s="3" t="s">
        <v>112</v>
      </c>
      <c r="S1" s="3" t="s">
        <v>113</v>
      </c>
      <c r="T1" s="3" t="s">
        <v>114</v>
      </c>
    </row>
    <row r="2" spans="1:20" s="2" customFormat="1" ht="30" hidden="1" x14ac:dyDescent="0.2">
      <c r="A2" s="24">
        <v>12</v>
      </c>
      <c r="B2" s="42">
        <v>41134.42895833333</v>
      </c>
      <c r="C2" s="24" t="s">
        <v>131</v>
      </c>
      <c r="D2" s="24" t="s">
        <v>132</v>
      </c>
      <c r="E2" s="24" t="s">
        <v>133</v>
      </c>
      <c r="F2" s="12" t="s">
        <v>17</v>
      </c>
      <c r="G2" s="25" t="s">
        <v>38</v>
      </c>
      <c r="H2" s="98">
        <v>41135</v>
      </c>
      <c r="I2" s="25" t="s">
        <v>61</v>
      </c>
      <c r="J2" s="88">
        <v>41135</v>
      </c>
      <c r="K2" s="24" t="s">
        <v>55</v>
      </c>
      <c r="L2" s="24" t="s">
        <v>134</v>
      </c>
      <c r="M2" s="21"/>
      <c r="N2" s="24" t="s">
        <v>135</v>
      </c>
      <c r="O2" s="24" t="s">
        <v>136</v>
      </c>
      <c r="Q2" s="3" t="str">
        <f t="shared" ref="Q2:Q9" si="0">TEXT(H2, "dd-mmm-yyyy")</f>
        <v>14-Aug-2012</v>
      </c>
      <c r="R2" s="3" t="str">
        <f t="shared" ref="R2:R9" si="1">TEXT(I2, "h:mm AM/PM")</f>
        <v>11am</v>
      </c>
      <c r="S2" s="3" t="str">
        <f t="shared" ref="S2:S9" si="2">TEXT(J2, "dd-mmm-yyyy")</f>
        <v>14-Aug-2012</v>
      </c>
      <c r="T2" s="3" t="str">
        <f t="shared" ref="T2:T9" si="3">TEXT(K2, "h:mm AM/PM")</f>
        <v>6pm</v>
      </c>
    </row>
    <row r="3" spans="1:20" s="2" customFormat="1" ht="45" hidden="1" x14ac:dyDescent="0.25">
      <c r="A3" s="22">
        <v>4</v>
      </c>
      <c r="B3" s="42">
        <v>41127</v>
      </c>
      <c r="C3" s="2" t="s">
        <v>119</v>
      </c>
      <c r="D3" s="2" t="s">
        <v>120</v>
      </c>
      <c r="E3" s="2" t="s">
        <v>121</v>
      </c>
      <c r="F3" s="11" t="s">
        <v>12</v>
      </c>
      <c r="G3" s="5" t="s">
        <v>38</v>
      </c>
      <c r="H3" s="94">
        <v>41137</v>
      </c>
      <c r="I3" s="5" t="s">
        <v>60</v>
      </c>
      <c r="J3" s="89">
        <v>41145</v>
      </c>
      <c r="K3" s="2" t="s">
        <v>30</v>
      </c>
      <c r="L3" s="2" t="s">
        <v>122</v>
      </c>
      <c r="N3" s="2" t="s">
        <v>122</v>
      </c>
      <c r="Q3" s="3" t="str">
        <f t="shared" si="0"/>
        <v>16-Aug-2012</v>
      </c>
      <c r="R3" s="3" t="str">
        <f t="shared" si="1"/>
        <v>7am</v>
      </c>
      <c r="S3" s="3" t="str">
        <f t="shared" si="2"/>
        <v>24-Aug-2012</v>
      </c>
      <c r="T3" s="3" t="str">
        <f t="shared" si="3"/>
        <v>9pm</v>
      </c>
    </row>
    <row r="4" spans="1:20" s="2" customFormat="1" ht="45" hidden="1" x14ac:dyDescent="0.25">
      <c r="A4" s="22" t="s">
        <v>138</v>
      </c>
      <c r="B4" s="42">
        <v>41127</v>
      </c>
      <c r="C4" s="2" t="s">
        <v>119</v>
      </c>
      <c r="D4" s="2" t="s">
        <v>120</v>
      </c>
      <c r="E4" s="2" t="s">
        <v>121</v>
      </c>
      <c r="F4" s="20" t="s">
        <v>13</v>
      </c>
      <c r="G4" s="5" t="s">
        <v>38</v>
      </c>
      <c r="H4" s="94">
        <v>41137</v>
      </c>
      <c r="I4" s="5" t="s">
        <v>60</v>
      </c>
      <c r="J4" s="89">
        <v>41145</v>
      </c>
      <c r="K4" s="2" t="s">
        <v>30</v>
      </c>
      <c r="L4" s="2" t="s">
        <v>122</v>
      </c>
      <c r="N4" s="2" t="s">
        <v>122</v>
      </c>
      <c r="Q4" s="3" t="str">
        <f t="shared" si="0"/>
        <v>16-Aug-2012</v>
      </c>
      <c r="R4" s="3" t="str">
        <f t="shared" si="1"/>
        <v>7am</v>
      </c>
      <c r="S4" s="3" t="str">
        <f t="shared" si="2"/>
        <v>24-Aug-2012</v>
      </c>
      <c r="T4" s="3" t="str">
        <f t="shared" si="3"/>
        <v>9pm</v>
      </c>
    </row>
    <row r="5" spans="1:20" s="2" customFormat="1" ht="45" hidden="1" x14ac:dyDescent="0.25">
      <c r="A5" s="22" t="s">
        <v>139</v>
      </c>
      <c r="B5" s="42">
        <v>41127</v>
      </c>
      <c r="C5" s="2" t="s">
        <v>119</v>
      </c>
      <c r="D5" s="2" t="s">
        <v>120</v>
      </c>
      <c r="E5" s="2" t="s">
        <v>121</v>
      </c>
      <c r="F5" s="8" t="s">
        <v>15</v>
      </c>
      <c r="G5" s="5" t="s">
        <v>38</v>
      </c>
      <c r="H5" s="94">
        <v>41137</v>
      </c>
      <c r="I5" s="5" t="s">
        <v>60</v>
      </c>
      <c r="J5" s="89">
        <v>41145</v>
      </c>
      <c r="K5" s="2" t="s">
        <v>30</v>
      </c>
      <c r="L5" s="2" t="s">
        <v>122</v>
      </c>
      <c r="N5" s="2" t="s">
        <v>122</v>
      </c>
      <c r="Q5" s="3" t="str">
        <f t="shared" si="0"/>
        <v>16-Aug-2012</v>
      </c>
      <c r="R5" s="3" t="str">
        <f t="shared" si="1"/>
        <v>7am</v>
      </c>
      <c r="S5" s="3" t="str">
        <f t="shared" si="2"/>
        <v>24-Aug-2012</v>
      </c>
      <c r="T5" s="3" t="str">
        <f t="shared" si="3"/>
        <v>9pm</v>
      </c>
    </row>
    <row r="6" spans="1:20" s="2" customFormat="1" ht="45" hidden="1" x14ac:dyDescent="0.25">
      <c r="A6" s="22" t="s">
        <v>140</v>
      </c>
      <c r="B6" s="42">
        <v>41127</v>
      </c>
      <c r="C6" s="2" t="s">
        <v>119</v>
      </c>
      <c r="D6" s="2" t="s">
        <v>120</v>
      </c>
      <c r="E6" s="2" t="s">
        <v>121</v>
      </c>
      <c r="F6" s="13" t="s">
        <v>14</v>
      </c>
      <c r="G6" s="5" t="s">
        <v>38</v>
      </c>
      <c r="H6" s="94">
        <v>41137</v>
      </c>
      <c r="I6" s="5" t="s">
        <v>60</v>
      </c>
      <c r="J6" s="89">
        <v>41145</v>
      </c>
      <c r="K6" s="2" t="s">
        <v>30</v>
      </c>
      <c r="L6" s="2" t="s">
        <v>122</v>
      </c>
      <c r="N6" s="2" t="s">
        <v>122</v>
      </c>
      <c r="Q6" s="3" t="str">
        <f t="shared" si="0"/>
        <v>16-Aug-2012</v>
      </c>
      <c r="R6" s="3" t="str">
        <f t="shared" si="1"/>
        <v>7am</v>
      </c>
      <c r="S6" s="3" t="str">
        <f t="shared" si="2"/>
        <v>24-Aug-2012</v>
      </c>
      <c r="T6" s="3" t="str">
        <f t="shared" si="3"/>
        <v>9pm</v>
      </c>
    </row>
    <row r="7" spans="1:20" s="2" customFormat="1" ht="45" hidden="1" x14ac:dyDescent="0.25">
      <c r="A7" s="3">
        <v>6</v>
      </c>
      <c r="B7" s="42">
        <v>41127</v>
      </c>
      <c r="C7" s="2" t="s">
        <v>119</v>
      </c>
      <c r="D7" s="2" t="s">
        <v>120</v>
      </c>
      <c r="E7" s="2" t="s">
        <v>121</v>
      </c>
      <c r="F7" s="12" t="s">
        <v>17</v>
      </c>
      <c r="G7" s="5" t="s">
        <v>38</v>
      </c>
      <c r="H7" s="94">
        <v>41137</v>
      </c>
      <c r="I7" s="5" t="s">
        <v>60</v>
      </c>
      <c r="J7" s="89">
        <v>41145</v>
      </c>
      <c r="K7" s="2" t="s">
        <v>30</v>
      </c>
      <c r="L7" s="2" t="s">
        <v>122</v>
      </c>
      <c r="N7" s="2" t="s">
        <v>122</v>
      </c>
      <c r="Q7" s="3" t="str">
        <f t="shared" si="0"/>
        <v>16-Aug-2012</v>
      </c>
      <c r="R7" s="3" t="str">
        <f t="shared" si="1"/>
        <v>7am</v>
      </c>
      <c r="S7" s="3" t="str">
        <f t="shared" si="2"/>
        <v>24-Aug-2012</v>
      </c>
      <c r="T7" s="3" t="str">
        <f t="shared" si="3"/>
        <v>9pm</v>
      </c>
    </row>
    <row r="8" spans="1:20" ht="45" hidden="1" x14ac:dyDescent="0.25">
      <c r="A8" s="22">
        <v>8</v>
      </c>
      <c r="B8" s="42">
        <v>41127</v>
      </c>
      <c r="C8" s="2" t="s">
        <v>119</v>
      </c>
      <c r="D8" s="2" t="s">
        <v>120</v>
      </c>
      <c r="E8" s="2" t="s">
        <v>121</v>
      </c>
      <c r="F8" s="14" t="s">
        <v>11</v>
      </c>
      <c r="G8" s="5" t="s">
        <v>38</v>
      </c>
      <c r="H8" s="94">
        <v>41137</v>
      </c>
      <c r="I8" s="5" t="s">
        <v>60</v>
      </c>
      <c r="J8" s="89">
        <v>41145</v>
      </c>
      <c r="K8" s="2" t="s">
        <v>30</v>
      </c>
      <c r="L8" s="2" t="s">
        <v>122</v>
      </c>
      <c r="M8" s="2"/>
      <c r="N8" s="2" t="s">
        <v>122</v>
      </c>
      <c r="O8" s="2"/>
      <c r="P8" s="23"/>
      <c r="Q8" s="3" t="str">
        <f t="shared" si="0"/>
        <v>16-Aug-2012</v>
      </c>
      <c r="R8" s="3" t="str">
        <f t="shared" si="1"/>
        <v>7am</v>
      </c>
      <c r="S8" s="3" t="str">
        <f t="shared" si="2"/>
        <v>24-Aug-2012</v>
      </c>
      <c r="T8" s="3" t="str">
        <f t="shared" si="3"/>
        <v>9pm</v>
      </c>
    </row>
    <row r="9" spans="1:20" ht="90" hidden="1" x14ac:dyDescent="0.25">
      <c r="A9" s="22">
        <v>10</v>
      </c>
      <c r="B9" s="42">
        <v>41130</v>
      </c>
      <c r="C9" s="2" t="s">
        <v>25</v>
      </c>
      <c r="D9" s="2" t="s">
        <v>123</v>
      </c>
      <c r="E9" s="2" t="s">
        <v>124</v>
      </c>
      <c r="F9" s="2" t="s">
        <v>141</v>
      </c>
      <c r="G9" s="5" t="s">
        <v>38</v>
      </c>
      <c r="H9" s="94">
        <v>41142</v>
      </c>
      <c r="I9" s="5" t="s">
        <v>125</v>
      </c>
      <c r="J9" s="89">
        <v>41143</v>
      </c>
      <c r="K9" s="2" t="s">
        <v>126</v>
      </c>
      <c r="L9" s="2" t="s">
        <v>127</v>
      </c>
      <c r="M9" s="2" t="s">
        <v>128</v>
      </c>
      <c r="N9" s="2" t="s">
        <v>129</v>
      </c>
      <c r="O9" s="2" t="s">
        <v>130</v>
      </c>
      <c r="P9" s="2"/>
      <c r="Q9" s="3" t="str">
        <f t="shared" si="0"/>
        <v>21-Aug-2012</v>
      </c>
      <c r="R9" s="3" t="str">
        <f t="shared" si="1"/>
        <v>11:30AM</v>
      </c>
      <c r="S9" s="3" t="str">
        <f t="shared" si="2"/>
        <v>22-Aug-2012</v>
      </c>
      <c r="T9" s="3" t="str">
        <f t="shared" si="3"/>
        <v>9:00PM</v>
      </c>
    </row>
    <row r="10" spans="1:20" hidden="1" x14ac:dyDescent="0.25">
      <c r="A10" s="28"/>
      <c r="B10" s="43"/>
      <c r="C10" s="28"/>
      <c r="D10" s="28"/>
      <c r="E10" s="28"/>
      <c r="F10" s="26" t="s">
        <v>228</v>
      </c>
      <c r="G10" s="27"/>
      <c r="H10" s="99">
        <v>41155</v>
      </c>
      <c r="I10" s="30"/>
      <c r="J10" s="92"/>
      <c r="K10" s="28"/>
      <c r="L10" s="28"/>
      <c r="M10" s="28"/>
      <c r="N10" s="28"/>
      <c r="O10" s="28"/>
      <c r="P10" s="28"/>
      <c r="Q10" s="28"/>
      <c r="R10" s="28"/>
      <c r="S10" s="28"/>
      <c r="T10" s="28"/>
    </row>
    <row r="11" spans="1:20" ht="8.25" customHeight="1" x14ac:dyDescent="0.25">
      <c r="A11" s="2">
        <v>90</v>
      </c>
      <c r="B11" s="42">
        <v>41152.859976851854</v>
      </c>
      <c r="C11" s="2" t="s">
        <v>16</v>
      </c>
      <c r="D11" s="2" t="s">
        <v>166</v>
      </c>
      <c r="E11" s="2" t="s">
        <v>167</v>
      </c>
      <c r="F11" s="12" t="s">
        <v>17</v>
      </c>
      <c r="G11" s="2" t="s">
        <v>38</v>
      </c>
      <c r="H11" s="94">
        <v>41157</v>
      </c>
      <c r="I11" s="5" t="s">
        <v>80</v>
      </c>
      <c r="J11" s="89">
        <v>41158</v>
      </c>
      <c r="K11" s="2" t="s">
        <v>168</v>
      </c>
      <c r="L11" s="2" t="s">
        <v>169</v>
      </c>
      <c r="M11" s="2">
        <v>14</v>
      </c>
      <c r="N11" s="2" t="s">
        <v>170</v>
      </c>
      <c r="O11" s="2" t="s">
        <v>171</v>
      </c>
      <c r="Q11" s="3" t="str">
        <f>TEXT(H11, "dd-mmm-yyyy")</f>
        <v>05-Sep-2012</v>
      </c>
      <c r="R11" s="3" t="str">
        <f>TEXT(I11, "h:mm AM/PM")</f>
        <v>1pm</v>
      </c>
      <c r="S11" s="3" t="str">
        <f>TEXT(J11, "dd-mmm-yyyy")</f>
        <v>06-Sep-2012</v>
      </c>
      <c r="T11" s="3" t="str">
        <f>TEXT(K11, "h:mm AM/PM")</f>
        <v>7:30pm</v>
      </c>
    </row>
    <row r="12" spans="1:20" ht="41.25" customHeight="1" x14ac:dyDescent="0.25">
      <c r="A12" s="2">
        <v>18</v>
      </c>
      <c r="B12" s="42">
        <v>41142.841736111113</v>
      </c>
      <c r="C12" s="2" t="s">
        <v>39</v>
      </c>
      <c r="D12" s="2" t="s">
        <v>40</v>
      </c>
      <c r="E12" s="2" t="s">
        <v>151</v>
      </c>
      <c r="F12" s="14" t="s">
        <v>11</v>
      </c>
      <c r="G12" s="5" t="s">
        <v>38</v>
      </c>
      <c r="H12" s="94">
        <v>41157</v>
      </c>
      <c r="I12" s="5" t="s">
        <v>55</v>
      </c>
      <c r="J12" s="89">
        <v>41158</v>
      </c>
      <c r="K12" s="2" t="s">
        <v>20</v>
      </c>
      <c r="L12" s="2" t="s">
        <v>176</v>
      </c>
      <c r="M12" s="2" t="s">
        <v>42</v>
      </c>
      <c r="N12" s="2" t="s">
        <v>43</v>
      </c>
      <c r="O12" s="2" t="s">
        <v>152</v>
      </c>
      <c r="P12" s="2"/>
      <c r="Q12" s="3" t="str">
        <f>TEXT(H12, "dd-mmm-yyyy")</f>
        <v>05-Sep-2012</v>
      </c>
      <c r="R12" s="3" t="str">
        <f>TEXT(I12, "h:mm AM/PM")</f>
        <v>6pm</v>
      </c>
      <c r="S12" s="3" t="str">
        <f>TEXT(J12, "dd-mmm-yyyy")</f>
        <v>06-Sep-2012</v>
      </c>
      <c r="T12" s="3" t="str">
        <f>TEXT(K12, "h:mm AM/PM")</f>
        <v>9am</v>
      </c>
    </row>
    <row r="13" spans="1:20" ht="30" x14ac:dyDescent="0.25">
      <c r="A13" s="2">
        <v>20</v>
      </c>
      <c r="B13" s="42">
        <v>41142.842962962961</v>
      </c>
      <c r="C13" s="2" t="s">
        <v>39</v>
      </c>
      <c r="D13" s="2" t="s">
        <v>40</v>
      </c>
      <c r="E13" s="2" t="s">
        <v>151</v>
      </c>
      <c r="F13" s="9" t="s">
        <v>18</v>
      </c>
      <c r="G13" s="5" t="s">
        <v>41</v>
      </c>
      <c r="H13" s="94">
        <v>41157</v>
      </c>
      <c r="I13" s="5" t="s">
        <v>55</v>
      </c>
      <c r="J13" s="89">
        <v>41158</v>
      </c>
      <c r="K13" s="2" t="s">
        <v>20</v>
      </c>
      <c r="L13" s="2" t="s">
        <v>176</v>
      </c>
      <c r="M13" s="2" t="s">
        <v>42</v>
      </c>
      <c r="N13" s="2" t="s">
        <v>43</v>
      </c>
      <c r="O13" s="2" t="s">
        <v>152</v>
      </c>
      <c r="P13" s="2"/>
      <c r="Q13" s="3" t="str">
        <f>TEXT(H13, "dd-mmm-yyyy")</f>
        <v>05-Sep-2012</v>
      </c>
      <c r="R13" s="3" t="str">
        <f>TEXT(I13, "h:mm AM/PM")</f>
        <v>6pm</v>
      </c>
      <c r="S13" s="3" t="str">
        <f>TEXT(J13, "dd-mmm-yyyy")</f>
        <v>06-Sep-2012</v>
      </c>
      <c r="T13" s="3" t="str">
        <f>TEXT(K13, "h:mm AM/PM")</f>
        <v>9am</v>
      </c>
    </row>
    <row r="14" spans="1:20" ht="30" x14ac:dyDescent="0.25">
      <c r="A14" s="2">
        <v>22</v>
      </c>
      <c r="B14" s="42">
        <v>41142.844537037039</v>
      </c>
      <c r="C14" s="2" t="s">
        <v>39</v>
      </c>
      <c r="D14" s="2" t="s">
        <v>40</v>
      </c>
      <c r="E14" s="2" t="s">
        <v>151</v>
      </c>
      <c r="F14" s="14" t="s">
        <v>11</v>
      </c>
      <c r="G14" s="5" t="s">
        <v>38</v>
      </c>
      <c r="H14" s="94">
        <v>41160</v>
      </c>
      <c r="I14" s="5">
        <v>0.54166666666666663</v>
      </c>
      <c r="J14" s="89">
        <v>41161</v>
      </c>
      <c r="K14" s="2" t="s">
        <v>61</v>
      </c>
      <c r="L14" s="2" t="s">
        <v>176</v>
      </c>
      <c r="M14" s="2" t="s">
        <v>42</v>
      </c>
      <c r="N14" s="2" t="s">
        <v>153</v>
      </c>
      <c r="O14" s="2" t="s">
        <v>152</v>
      </c>
      <c r="P14" s="2"/>
      <c r="Q14" s="3" t="str">
        <f>TEXT(H14, "dd-mmm-yyyy")</f>
        <v>08-Sep-2012</v>
      </c>
      <c r="R14" s="3" t="str">
        <f>TEXT(I14, "h:mm AM/PM")</f>
        <v>1:00 PM</v>
      </c>
      <c r="S14" s="3" t="str">
        <f>TEXT(J14, "dd-mmm-yyyy")</f>
        <v>09-Sep-2012</v>
      </c>
      <c r="T14" s="3" t="str">
        <f>TEXT(K14, "h:mm AM/PM")</f>
        <v>11am</v>
      </c>
    </row>
    <row r="15" spans="1:20" s="2" customFormat="1" ht="30" x14ac:dyDescent="0.25">
      <c r="A15" s="2">
        <v>24</v>
      </c>
      <c r="B15" s="42">
        <v>41142.845081018517</v>
      </c>
      <c r="C15" s="2" t="s">
        <v>39</v>
      </c>
      <c r="D15" s="2" t="s">
        <v>40</v>
      </c>
      <c r="E15" s="2" t="s">
        <v>151</v>
      </c>
      <c r="F15" s="9" t="s">
        <v>18</v>
      </c>
      <c r="G15" s="5" t="s">
        <v>41</v>
      </c>
      <c r="H15" s="94">
        <v>41160</v>
      </c>
      <c r="I15" s="5">
        <v>0.54166666666666663</v>
      </c>
      <c r="J15" s="89">
        <v>41161</v>
      </c>
      <c r="K15" s="2" t="s">
        <v>61</v>
      </c>
      <c r="L15" s="2" t="s">
        <v>176</v>
      </c>
      <c r="M15" s="2" t="s">
        <v>42</v>
      </c>
      <c r="N15" s="2" t="s">
        <v>153</v>
      </c>
      <c r="O15" s="2" t="s">
        <v>152</v>
      </c>
      <c r="Q15" s="3" t="str">
        <f>TEXT(H15, "dd-mmm-yyyy")</f>
        <v>08-Sep-2012</v>
      </c>
      <c r="R15" s="3" t="str">
        <f>TEXT(I15, "h:mm AM/PM")</f>
        <v>1:00 PM</v>
      </c>
      <c r="S15" s="3" t="str">
        <f>TEXT(J15, "dd-mmm-yyyy")</f>
        <v>09-Sep-2012</v>
      </c>
      <c r="T15" s="3" t="str">
        <f>TEXT(K15, "h:mm AM/PM")</f>
        <v>11am</v>
      </c>
    </row>
    <row r="16" spans="1:20" s="2" customFormat="1" x14ac:dyDescent="0.25">
      <c r="A16" s="28"/>
      <c r="B16" s="43"/>
      <c r="C16" s="28"/>
      <c r="D16" s="28"/>
      <c r="E16" s="28"/>
      <c r="F16" s="26" t="s">
        <v>228</v>
      </c>
      <c r="G16" s="27"/>
      <c r="H16" s="99">
        <v>41161</v>
      </c>
      <c r="I16" s="30"/>
      <c r="J16" s="92"/>
      <c r="K16" s="28"/>
      <c r="L16" s="28"/>
      <c r="M16" s="28"/>
      <c r="N16" s="28"/>
      <c r="O16" s="28"/>
      <c r="P16" s="28"/>
      <c r="Q16" s="28"/>
      <c r="R16" s="28"/>
      <c r="S16" s="28"/>
      <c r="T16" s="28"/>
    </row>
    <row r="17" spans="1:20" s="2" customFormat="1" ht="60" x14ac:dyDescent="0.25">
      <c r="A17" s="2">
        <v>92</v>
      </c>
      <c r="B17" s="42">
        <v>41152.86209490741</v>
      </c>
      <c r="C17" s="2" t="s">
        <v>16</v>
      </c>
      <c r="D17" s="2" t="s">
        <v>172</v>
      </c>
      <c r="E17" s="2" t="s">
        <v>167</v>
      </c>
      <c r="F17" s="14" t="s">
        <v>11</v>
      </c>
      <c r="G17" s="2" t="s">
        <v>38</v>
      </c>
      <c r="H17" s="94">
        <v>41162</v>
      </c>
      <c r="I17" s="5" t="s">
        <v>80</v>
      </c>
      <c r="J17" s="89">
        <v>41165</v>
      </c>
      <c r="K17" s="2" t="s">
        <v>168</v>
      </c>
      <c r="L17" s="2" t="s">
        <v>169</v>
      </c>
      <c r="M17" s="2">
        <v>14</v>
      </c>
      <c r="N17" s="2" t="s">
        <v>173</v>
      </c>
      <c r="O17" s="2" t="s">
        <v>174</v>
      </c>
      <c r="Q17" s="3" t="str">
        <f t="shared" ref="Q17:Q23" si="4">TEXT(H17, "dd-mmm-yyyy")</f>
        <v>10-Sep-2012</v>
      </c>
      <c r="R17" s="3" t="str">
        <f t="shared" ref="R17:R23" si="5">TEXT(I17, "h:mm AM/PM")</f>
        <v>1pm</v>
      </c>
      <c r="S17" s="3" t="str">
        <f t="shared" ref="S17:S23" si="6">TEXT(J17, "dd-mmm-yyyy")</f>
        <v>13-Sep-2012</v>
      </c>
      <c r="T17" s="3" t="str">
        <f t="shared" ref="T17:T23" si="7">TEXT(K17, "h:mm AM/PM")</f>
        <v>7:30pm</v>
      </c>
    </row>
    <row r="18" spans="1:20" ht="45" x14ac:dyDescent="0.25">
      <c r="A18" s="2">
        <v>130</v>
      </c>
      <c r="B18" s="42">
        <v>41160.628437500003</v>
      </c>
      <c r="C18" s="2" t="s">
        <v>26</v>
      </c>
      <c r="D18" s="2" t="s">
        <v>84</v>
      </c>
      <c r="E18" s="2" t="s">
        <v>85</v>
      </c>
      <c r="F18" s="20" t="s">
        <v>13</v>
      </c>
      <c r="G18" s="2" t="s">
        <v>38</v>
      </c>
      <c r="H18" s="94">
        <v>41162</v>
      </c>
      <c r="I18" s="5">
        <v>0.625</v>
      </c>
      <c r="J18" s="89">
        <v>41166</v>
      </c>
      <c r="K18" s="10">
        <v>0.85416666666666663</v>
      </c>
      <c r="L18" s="2" t="s">
        <v>221</v>
      </c>
      <c r="M18" s="2" t="s">
        <v>222</v>
      </c>
      <c r="N18" s="2" t="s">
        <v>223</v>
      </c>
      <c r="O18" s="2" t="s">
        <v>224</v>
      </c>
      <c r="P18" s="2"/>
      <c r="Q18" s="3" t="str">
        <f t="shared" si="4"/>
        <v>10-Sep-2012</v>
      </c>
      <c r="R18" s="3" t="str">
        <f t="shared" si="5"/>
        <v>3:00 PM</v>
      </c>
      <c r="S18" s="3" t="str">
        <f t="shared" si="6"/>
        <v>14-Sep-2012</v>
      </c>
      <c r="T18" s="3" t="str">
        <f t="shared" si="7"/>
        <v>8:30 PM</v>
      </c>
    </row>
    <row r="19" spans="1:20" ht="90" x14ac:dyDescent="0.25">
      <c r="A19" s="2">
        <v>132</v>
      </c>
      <c r="B19" s="42">
        <v>41161.544062499997</v>
      </c>
      <c r="C19" s="2" t="s">
        <v>26</v>
      </c>
      <c r="D19" s="2" t="s">
        <v>84</v>
      </c>
      <c r="E19" s="2" t="s">
        <v>85</v>
      </c>
      <c r="F19" s="8" t="s">
        <v>15</v>
      </c>
      <c r="G19" s="2" t="s">
        <v>38</v>
      </c>
      <c r="H19" s="94">
        <v>41162</v>
      </c>
      <c r="I19" s="5">
        <v>0.66666666666666663</v>
      </c>
      <c r="J19" s="89">
        <v>41166</v>
      </c>
      <c r="K19" s="10">
        <v>0.85416666666666663</v>
      </c>
      <c r="L19" s="2" t="s">
        <v>221</v>
      </c>
      <c r="M19" s="2" t="s">
        <v>222</v>
      </c>
      <c r="N19" s="2" t="s">
        <v>223</v>
      </c>
      <c r="O19" s="2" t="s">
        <v>194</v>
      </c>
      <c r="P19" s="2" t="s">
        <v>229</v>
      </c>
      <c r="Q19" s="3" t="str">
        <f t="shared" si="4"/>
        <v>10-Sep-2012</v>
      </c>
      <c r="R19" s="3" t="str">
        <f t="shared" si="5"/>
        <v>4:00 PM</v>
      </c>
      <c r="S19" s="3" t="str">
        <f t="shared" si="6"/>
        <v>14-Sep-2012</v>
      </c>
      <c r="T19" s="3" t="str">
        <f t="shared" si="7"/>
        <v>8:30 PM</v>
      </c>
    </row>
    <row r="20" spans="1:20" ht="30" x14ac:dyDescent="0.25">
      <c r="A20" s="2">
        <v>26</v>
      </c>
      <c r="B20" s="42">
        <v>41142.845868055556</v>
      </c>
      <c r="C20" s="2" t="s">
        <v>39</v>
      </c>
      <c r="D20" s="2" t="s">
        <v>40</v>
      </c>
      <c r="E20" s="2" t="s">
        <v>151</v>
      </c>
      <c r="F20" s="12" t="s">
        <v>17</v>
      </c>
      <c r="G20" s="5" t="s">
        <v>38</v>
      </c>
      <c r="H20" s="94">
        <v>41164</v>
      </c>
      <c r="I20" s="5" t="s">
        <v>55</v>
      </c>
      <c r="J20" s="89">
        <v>41165</v>
      </c>
      <c r="K20" s="2" t="s">
        <v>20</v>
      </c>
      <c r="L20" s="2" t="s">
        <v>176</v>
      </c>
      <c r="M20" s="2" t="s">
        <v>42</v>
      </c>
      <c r="N20" s="2" t="s">
        <v>43</v>
      </c>
      <c r="O20" s="2" t="s">
        <v>152</v>
      </c>
      <c r="P20" s="2"/>
      <c r="Q20" s="3" t="str">
        <f t="shared" si="4"/>
        <v>12-Sep-2012</v>
      </c>
      <c r="R20" s="3" t="str">
        <f t="shared" si="5"/>
        <v>6pm</v>
      </c>
      <c r="S20" s="3" t="str">
        <f t="shared" si="6"/>
        <v>13-Sep-2012</v>
      </c>
      <c r="T20" s="3" t="str">
        <f t="shared" si="7"/>
        <v>9am</v>
      </c>
    </row>
    <row r="21" spans="1:20" ht="30" x14ac:dyDescent="0.25">
      <c r="A21" s="2">
        <v>28</v>
      </c>
      <c r="B21" s="42">
        <v>41142.846435185187</v>
      </c>
      <c r="C21" s="2" t="s">
        <v>39</v>
      </c>
      <c r="D21" s="2" t="s">
        <v>40</v>
      </c>
      <c r="E21" s="2" t="s">
        <v>151</v>
      </c>
      <c r="F21" s="9" t="s">
        <v>18</v>
      </c>
      <c r="G21" s="5" t="s">
        <v>41</v>
      </c>
      <c r="H21" s="94">
        <v>41164</v>
      </c>
      <c r="I21" s="5" t="s">
        <v>55</v>
      </c>
      <c r="J21" s="89">
        <v>41165</v>
      </c>
      <c r="K21" s="2" t="s">
        <v>20</v>
      </c>
      <c r="L21" s="2" t="s">
        <v>176</v>
      </c>
      <c r="M21" s="2" t="s">
        <v>42</v>
      </c>
      <c r="N21" s="2" t="s">
        <v>43</v>
      </c>
      <c r="O21" s="2" t="s">
        <v>152</v>
      </c>
      <c r="P21" s="2"/>
      <c r="Q21" s="3" t="str">
        <f t="shared" si="4"/>
        <v>12-Sep-2012</v>
      </c>
      <c r="R21" s="3" t="str">
        <f t="shared" si="5"/>
        <v>6pm</v>
      </c>
      <c r="S21" s="3" t="str">
        <f t="shared" si="6"/>
        <v>13-Sep-2012</v>
      </c>
      <c r="T21" s="3" t="str">
        <f t="shared" si="7"/>
        <v>9am</v>
      </c>
    </row>
    <row r="22" spans="1:20" ht="30" x14ac:dyDescent="0.25">
      <c r="A22" s="22">
        <v>2</v>
      </c>
      <c r="B22" s="42">
        <v>41123</v>
      </c>
      <c r="C22" s="22" t="s">
        <v>25</v>
      </c>
      <c r="D22" s="22" t="s">
        <v>115</v>
      </c>
      <c r="E22" s="32" t="s">
        <v>83</v>
      </c>
      <c r="F22" s="13" t="s">
        <v>14</v>
      </c>
      <c r="G22" s="33" t="s">
        <v>116</v>
      </c>
      <c r="H22" s="94">
        <v>41166</v>
      </c>
      <c r="I22" s="33" t="s">
        <v>20</v>
      </c>
      <c r="J22" s="89">
        <v>41166</v>
      </c>
      <c r="K22" s="34" t="s">
        <v>55</v>
      </c>
      <c r="L22" s="22" t="s">
        <v>117</v>
      </c>
      <c r="M22" s="2">
        <v>1</v>
      </c>
      <c r="N22" s="2" t="s">
        <v>118</v>
      </c>
      <c r="O22" s="2"/>
      <c r="P22" s="2"/>
      <c r="Q22" s="3" t="str">
        <f t="shared" si="4"/>
        <v>14-Sep-2012</v>
      </c>
      <c r="R22" s="3" t="str">
        <f t="shared" si="5"/>
        <v>9am</v>
      </c>
      <c r="S22" s="3" t="str">
        <f t="shared" si="6"/>
        <v>14-Sep-2012</v>
      </c>
      <c r="T22" s="3" t="str">
        <f t="shared" si="7"/>
        <v>6pm</v>
      </c>
    </row>
    <row r="23" spans="1:20" ht="30" x14ac:dyDescent="0.25">
      <c r="A23" s="2">
        <v>88</v>
      </c>
      <c r="B23" s="42">
        <v>41152.674907407411</v>
      </c>
      <c r="C23" s="2" t="s">
        <v>160</v>
      </c>
      <c r="D23" s="2" t="s">
        <v>161</v>
      </c>
      <c r="E23" s="2" t="s">
        <v>162</v>
      </c>
      <c r="F23" s="11" t="s">
        <v>12</v>
      </c>
      <c r="G23" s="2" t="s">
        <v>38</v>
      </c>
      <c r="H23" s="94">
        <v>41166</v>
      </c>
      <c r="I23" s="5" t="s">
        <v>24</v>
      </c>
      <c r="J23" s="89">
        <v>41168</v>
      </c>
      <c r="K23" s="2" t="s">
        <v>23</v>
      </c>
      <c r="L23" s="2" t="s">
        <v>163</v>
      </c>
      <c r="M23" s="2">
        <v>200</v>
      </c>
      <c r="N23" s="2" t="s">
        <v>164</v>
      </c>
      <c r="O23" s="2" t="s">
        <v>165</v>
      </c>
      <c r="P23" s="2"/>
      <c r="Q23" s="3" t="str">
        <f t="shared" si="4"/>
        <v>14-Sep-2012</v>
      </c>
      <c r="R23" s="3" t="str">
        <f t="shared" si="5"/>
        <v>3pm</v>
      </c>
      <c r="S23" s="3" t="str">
        <f t="shared" si="6"/>
        <v>16-Sep-2012</v>
      </c>
      <c r="T23" s="3" t="str">
        <f t="shared" si="7"/>
        <v>11pm</v>
      </c>
    </row>
    <row r="24" spans="1:20" x14ac:dyDescent="0.25">
      <c r="A24" s="28"/>
      <c r="B24" s="43"/>
      <c r="C24" s="28"/>
      <c r="D24" s="28"/>
      <c r="E24" s="28"/>
      <c r="F24" s="26" t="s">
        <v>228</v>
      </c>
      <c r="G24" s="27"/>
      <c r="H24" s="99">
        <v>41168</v>
      </c>
      <c r="I24" s="30"/>
      <c r="J24" s="92"/>
      <c r="K24" s="28"/>
      <c r="L24" s="28"/>
      <c r="M24" s="28"/>
      <c r="N24" s="28"/>
      <c r="O24" s="28"/>
      <c r="P24" s="28"/>
      <c r="Q24" s="28"/>
      <c r="R24" s="28"/>
      <c r="S24" s="28"/>
      <c r="T24" s="28"/>
    </row>
    <row r="25" spans="1:20" ht="30" x14ac:dyDescent="0.25">
      <c r="A25" s="2">
        <v>30</v>
      </c>
      <c r="B25" s="42">
        <v>41142.847800925927</v>
      </c>
      <c r="C25" s="2" t="s">
        <v>39</v>
      </c>
      <c r="D25" s="2" t="s">
        <v>40</v>
      </c>
      <c r="E25" s="2" t="s">
        <v>151</v>
      </c>
      <c r="F25" s="2" t="s">
        <v>230</v>
      </c>
      <c r="G25" s="5" t="s">
        <v>38</v>
      </c>
      <c r="H25" s="94">
        <v>41169</v>
      </c>
      <c r="I25" s="5" t="s">
        <v>55</v>
      </c>
      <c r="J25" s="89">
        <v>41170</v>
      </c>
      <c r="K25" s="2" t="s">
        <v>20</v>
      </c>
      <c r="L25" s="2" t="s">
        <v>176</v>
      </c>
      <c r="M25" s="2" t="s">
        <v>42</v>
      </c>
      <c r="N25" s="2" t="s">
        <v>43</v>
      </c>
      <c r="O25" s="2" t="s">
        <v>152</v>
      </c>
      <c r="P25" s="2"/>
      <c r="Q25" s="3" t="str">
        <f t="shared" ref="Q25:Q39" si="8">TEXT(H25, "dd-mmm-yyyy")</f>
        <v>17-Sep-2012</v>
      </c>
      <c r="R25" s="3" t="str">
        <f t="shared" ref="R25:R39" si="9">TEXT(I25, "h:mm AM/PM")</f>
        <v>6pm</v>
      </c>
      <c r="S25" s="3" t="str">
        <f t="shared" ref="S25:S39" si="10">TEXT(J25, "dd-mmm-yyyy")</f>
        <v>18-Sep-2012</v>
      </c>
      <c r="T25" s="3" t="str">
        <f t="shared" ref="T25:T39" si="11">TEXT(K25, "h:mm AM/PM")</f>
        <v>9am</v>
      </c>
    </row>
    <row r="26" spans="1:20" ht="30" x14ac:dyDescent="0.25">
      <c r="A26" s="2">
        <v>32</v>
      </c>
      <c r="B26" s="42">
        <v>41142.848483796297</v>
      </c>
      <c r="C26" s="2" t="s">
        <v>39</v>
      </c>
      <c r="D26" s="2" t="s">
        <v>40</v>
      </c>
      <c r="E26" s="2" t="s">
        <v>151</v>
      </c>
      <c r="F26" s="2" t="s">
        <v>230</v>
      </c>
      <c r="G26" s="5" t="s">
        <v>41</v>
      </c>
      <c r="H26" s="94">
        <v>41169</v>
      </c>
      <c r="I26" s="5" t="s">
        <v>55</v>
      </c>
      <c r="J26" s="89">
        <v>41170</v>
      </c>
      <c r="K26" s="2" t="s">
        <v>20</v>
      </c>
      <c r="L26" s="2" t="s">
        <v>176</v>
      </c>
      <c r="M26" s="2" t="s">
        <v>42</v>
      </c>
      <c r="N26" s="2" t="s">
        <v>43</v>
      </c>
      <c r="O26" s="2" t="s">
        <v>152</v>
      </c>
      <c r="P26" s="2"/>
      <c r="Q26" s="3" t="str">
        <f t="shared" si="8"/>
        <v>17-Sep-2012</v>
      </c>
      <c r="R26" s="3" t="str">
        <f t="shared" si="9"/>
        <v>6pm</v>
      </c>
      <c r="S26" s="3" t="str">
        <f t="shared" si="10"/>
        <v>18-Sep-2012</v>
      </c>
      <c r="T26" s="3" t="str">
        <f t="shared" si="11"/>
        <v>9am</v>
      </c>
    </row>
    <row r="27" spans="1:20" ht="45" x14ac:dyDescent="0.25">
      <c r="A27" s="2">
        <v>136</v>
      </c>
      <c r="B27" s="42">
        <v>41163.395844907405</v>
      </c>
      <c r="C27" s="2" t="s">
        <v>231</v>
      </c>
      <c r="D27" s="2" t="s">
        <v>232</v>
      </c>
      <c r="E27" s="2" t="s">
        <v>121</v>
      </c>
      <c r="F27" s="16" t="s">
        <v>19</v>
      </c>
      <c r="G27" s="2" t="s">
        <v>54</v>
      </c>
      <c r="H27" s="94">
        <v>41169</v>
      </c>
      <c r="I27" s="5">
        <v>0.69791666666666663</v>
      </c>
      <c r="J27" s="89">
        <v>41169</v>
      </c>
      <c r="K27" s="10">
        <v>0.8125</v>
      </c>
      <c r="L27" s="2" t="s">
        <v>233</v>
      </c>
      <c r="M27" s="2">
        <v>2</v>
      </c>
      <c r="N27" s="2" t="s">
        <v>234</v>
      </c>
      <c r="O27" s="2" t="s">
        <v>232</v>
      </c>
      <c r="P27" s="2"/>
      <c r="Q27" s="3" t="str">
        <f t="shared" si="8"/>
        <v>17-Sep-2012</v>
      </c>
      <c r="R27" s="3" t="str">
        <f t="shared" si="9"/>
        <v>4:45 PM</v>
      </c>
      <c r="S27" s="3" t="str">
        <f t="shared" si="10"/>
        <v>17-Sep-2012</v>
      </c>
      <c r="T27" s="3" t="str">
        <f t="shared" si="11"/>
        <v>7:30 PM</v>
      </c>
    </row>
    <row r="28" spans="1:20" ht="45" x14ac:dyDescent="0.25">
      <c r="A28" s="35">
        <v>146</v>
      </c>
      <c r="B28" s="44">
        <v>41169.382557870369</v>
      </c>
      <c r="C28" s="35" t="s">
        <v>26</v>
      </c>
      <c r="D28" s="35" t="s">
        <v>84</v>
      </c>
      <c r="E28" s="35" t="s">
        <v>85</v>
      </c>
      <c r="F28" s="20" t="s">
        <v>13</v>
      </c>
      <c r="G28" s="35" t="s">
        <v>38</v>
      </c>
      <c r="H28" s="94">
        <v>41169</v>
      </c>
      <c r="I28" s="37">
        <v>0.6875</v>
      </c>
      <c r="J28" s="89">
        <v>41173</v>
      </c>
      <c r="K28" s="36">
        <v>0.85416666666666663</v>
      </c>
      <c r="L28" s="35" t="s">
        <v>221</v>
      </c>
      <c r="M28" s="35" t="s">
        <v>222</v>
      </c>
      <c r="N28" s="35" t="s">
        <v>248</v>
      </c>
      <c r="O28" s="35" t="s">
        <v>249</v>
      </c>
      <c r="P28" s="35"/>
      <c r="Q28" s="3" t="str">
        <f t="shared" si="8"/>
        <v>17-Sep-2012</v>
      </c>
      <c r="R28" s="3" t="str">
        <f t="shared" si="9"/>
        <v>4:30 PM</v>
      </c>
      <c r="S28" s="3" t="str">
        <f t="shared" si="10"/>
        <v>21-Sep-2012</v>
      </c>
      <c r="T28" s="3" t="str">
        <f t="shared" si="11"/>
        <v>8:30 PM</v>
      </c>
    </row>
    <row r="29" spans="1:20" ht="45" x14ac:dyDescent="0.25">
      <c r="A29" s="35">
        <v>148</v>
      </c>
      <c r="B29" s="44">
        <v>41169.383425925924</v>
      </c>
      <c r="C29" s="35" t="s">
        <v>26</v>
      </c>
      <c r="D29" s="35" t="s">
        <v>84</v>
      </c>
      <c r="E29" s="35" t="s">
        <v>85</v>
      </c>
      <c r="F29" s="8" t="s">
        <v>15</v>
      </c>
      <c r="G29" s="35" t="s">
        <v>38</v>
      </c>
      <c r="H29" s="94">
        <v>41169</v>
      </c>
      <c r="I29" s="37">
        <v>0.6875</v>
      </c>
      <c r="J29" s="89">
        <v>41173</v>
      </c>
      <c r="K29" s="36">
        <v>0.85416666666666663</v>
      </c>
      <c r="L29" s="35" t="s">
        <v>221</v>
      </c>
      <c r="M29" s="35" t="s">
        <v>222</v>
      </c>
      <c r="N29" s="35" t="s">
        <v>250</v>
      </c>
      <c r="O29" s="35" t="s">
        <v>249</v>
      </c>
      <c r="P29" s="35"/>
      <c r="Q29" s="3" t="str">
        <f t="shared" si="8"/>
        <v>17-Sep-2012</v>
      </c>
      <c r="R29" s="3" t="str">
        <f t="shared" si="9"/>
        <v>4:30 PM</v>
      </c>
      <c r="S29" s="3" t="str">
        <f t="shared" si="10"/>
        <v>21-Sep-2012</v>
      </c>
      <c r="T29" s="3" t="str">
        <f t="shared" si="11"/>
        <v>8:30 PM</v>
      </c>
    </row>
    <row r="30" spans="1:20" ht="45" x14ac:dyDescent="0.25">
      <c r="A30" s="35">
        <v>150</v>
      </c>
      <c r="B30" s="44">
        <v>41169.947152777779</v>
      </c>
      <c r="C30" s="35" t="s">
        <v>16</v>
      </c>
      <c r="D30" s="35" t="s">
        <v>251</v>
      </c>
      <c r="E30" s="35" t="s">
        <v>252</v>
      </c>
      <c r="F30" s="35"/>
      <c r="G30" s="35" t="s">
        <v>38</v>
      </c>
      <c r="H30" s="94">
        <v>41170</v>
      </c>
      <c r="I30" s="37">
        <v>0.58333333333333337</v>
      </c>
      <c r="J30" s="89">
        <v>41172</v>
      </c>
      <c r="K30" s="36">
        <v>0.79166666666666663</v>
      </c>
      <c r="L30" s="35" t="s">
        <v>253</v>
      </c>
      <c r="M30" s="35" t="s">
        <v>254</v>
      </c>
      <c r="N30" s="35" t="s">
        <v>255</v>
      </c>
      <c r="O30" s="35" t="s">
        <v>256</v>
      </c>
      <c r="P30" s="35"/>
      <c r="Q30" s="3" t="str">
        <f t="shared" si="8"/>
        <v>18-Sep-2012</v>
      </c>
      <c r="R30" s="3" t="str">
        <f t="shared" si="9"/>
        <v>2:00 PM</v>
      </c>
      <c r="S30" s="3" t="str">
        <f t="shared" si="10"/>
        <v>20-Sep-2012</v>
      </c>
      <c r="T30" s="3" t="str">
        <f t="shared" si="11"/>
        <v>7:00 PM</v>
      </c>
    </row>
    <row r="31" spans="1:20" ht="30" x14ac:dyDescent="0.25">
      <c r="A31" s="2">
        <v>38</v>
      </c>
      <c r="B31" s="42">
        <v>41142.853888888887</v>
      </c>
      <c r="C31" s="2" t="s">
        <v>39</v>
      </c>
      <c r="D31" s="2" t="s">
        <v>40</v>
      </c>
      <c r="E31" s="2" t="s">
        <v>151</v>
      </c>
      <c r="F31" s="14" t="s">
        <v>11</v>
      </c>
      <c r="G31" s="5" t="s">
        <v>38</v>
      </c>
      <c r="H31" s="94">
        <v>41171</v>
      </c>
      <c r="I31" s="5" t="s">
        <v>55</v>
      </c>
      <c r="J31" s="89">
        <v>41172</v>
      </c>
      <c r="K31" s="2" t="s">
        <v>20</v>
      </c>
      <c r="L31" s="2" t="s">
        <v>176</v>
      </c>
      <c r="M31" s="2" t="s">
        <v>42</v>
      </c>
      <c r="N31" s="2" t="s">
        <v>43</v>
      </c>
      <c r="O31" s="2" t="s">
        <v>152</v>
      </c>
      <c r="P31" s="2" t="s">
        <v>155</v>
      </c>
      <c r="Q31" s="3" t="str">
        <f t="shared" si="8"/>
        <v>19-Sep-2012</v>
      </c>
      <c r="R31" s="3" t="str">
        <f t="shared" si="9"/>
        <v>6pm</v>
      </c>
      <c r="S31" s="3" t="str">
        <f t="shared" si="10"/>
        <v>20-Sep-2012</v>
      </c>
      <c r="T31" s="3" t="str">
        <f t="shared" si="11"/>
        <v>9am</v>
      </c>
    </row>
    <row r="32" spans="1:20" s="28" customFormat="1" ht="30" x14ac:dyDescent="0.25">
      <c r="A32" s="2">
        <v>40</v>
      </c>
      <c r="B32" s="42">
        <v>41142.85465277778</v>
      </c>
      <c r="C32" s="2" t="s">
        <v>39</v>
      </c>
      <c r="D32" s="2" t="s">
        <v>40</v>
      </c>
      <c r="E32" s="2" t="s">
        <v>151</v>
      </c>
      <c r="F32" s="9" t="s">
        <v>18</v>
      </c>
      <c r="G32" s="5" t="s">
        <v>41</v>
      </c>
      <c r="H32" s="94">
        <v>41171</v>
      </c>
      <c r="I32" s="5" t="s">
        <v>55</v>
      </c>
      <c r="J32" s="89">
        <v>41172</v>
      </c>
      <c r="K32" s="2" t="s">
        <v>20</v>
      </c>
      <c r="L32" s="2" t="s">
        <v>176</v>
      </c>
      <c r="M32" s="2" t="s">
        <v>42</v>
      </c>
      <c r="N32" s="2" t="s">
        <v>43</v>
      </c>
      <c r="O32" s="2" t="s">
        <v>152</v>
      </c>
      <c r="P32" s="2" t="s">
        <v>155</v>
      </c>
      <c r="Q32" s="3" t="str">
        <f t="shared" si="8"/>
        <v>19-Sep-2012</v>
      </c>
      <c r="R32" s="3" t="str">
        <f t="shared" si="9"/>
        <v>6pm</v>
      </c>
      <c r="S32" s="3" t="str">
        <f t="shared" si="10"/>
        <v>20-Sep-2012</v>
      </c>
      <c r="T32" s="3" t="str">
        <f t="shared" si="11"/>
        <v>9am</v>
      </c>
    </row>
    <row r="33" spans="1:20" s="28" customFormat="1" ht="30" x14ac:dyDescent="0.25">
      <c r="A33" s="2">
        <v>34</v>
      </c>
      <c r="B33" s="42">
        <v>41142.851226851853</v>
      </c>
      <c r="C33" s="2" t="s">
        <v>39</v>
      </c>
      <c r="D33" s="2" t="s">
        <v>40</v>
      </c>
      <c r="E33" s="2" t="s">
        <v>151</v>
      </c>
      <c r="F33" s="14" t="s">
        <v>11</v>
      </c>
      <c r="G33" s="5" t="s">
        <v>38</v>
      </c>
      <c r="H33" s="94">
        <v>41173</v>
      </c>
      <c r="I33" s="5" t="s">
        <v>80</v>
      </c>
      <c r="J33" s="89">
        <v>41174</v>
      </c>
      <c r="K33" s="2" t="s">
        <v>61</v>
      </c>
      <c r="L33" s="2" t="s">
        <v>154</v>
      </c>
      <c r="M33" s="2">
        <v>155</v>
      </c>
      <c r="N33" s="2" t="s">
        <v>153</v>
      </c>
      <c r="O33" s="2" t="s">
        <v>152</v>
      </c>
      <c r="P33" s="2"/>
      <c r="Q33" s="3" t="str">
        <f t="shared" si="8"/>
        <v>21-Sep-2012</v>
      </c>
      <c r="R33" s="3" t="str">
        <f t="shared" si="9"/>
        <v>1pm</v>
      </c>
      <c r="S33" s="3" t="str">
        <f t="shared" si="10"/>
        <v>22-Sep-2012</v>
      </c>
      <c r="T33" s="3" t="str">
        <f t="shared" si="11"/>
        <v>11am</v>
      </c>
    </row>
    <row r="34" spans="1:20" s="28" customFormat="1" ht="30" x14ac:dyDescent="0.25">
      <c r="A34" s="2">
        <v>36</v>
      </c>
      <c r="B34" s="42">
        <v>41142.851956018516</v>
      </c>
      <c r="C34" s="2" t="s">
        <v>39</v>
      </c>
      <c r="D34" s="2" t="s">
        <v>40</v>
      </c>
      <c r="E34" s="2" t="s">
        <v>151</v>
      </c>
      <c r="F34" s="9" t="s">
        <v>18</v>
      </c>
      <c r="G34" s="5" t="s">
        <v>41</v>
      </c>
      <c r="H34" s="94">
        <v>41173</v>
      </c>
      <c r="I34" s="5" t="s">
        <v>80</v>
      </c>
      <c r="J34" s="89">
        <v>41174</v>
      </c>
      <c r="K34" s="2" t="s">
        <v>61</v>
      </c>
      <c r="L34" s="2" t="s">
        <v>154</v>
      </c>
      <c r="M34" s="2">
        <v>155</v>
      </c>
      <c r="N34" s="2" t="s">
        <v>153</v>
      </c>
      <c r="O34" s="2" t="s">
        <v>152</v>
      </c>
      <c r="P34" s="2"/>
      <c r="Q34" s="3" t="str">
        <f t="shared" si="8"/>
        <v>21-Sep-2012</v>
      </c>
      <c r="R34" s="3" t="str">
        <f t="shared" si="9"/>
        <v>1pm</v>
      </c>
      <c r="S34" s="3" t="str">
        <f t="shared" si="10"/>
        <v>22-Sep-2012</v>
      </c>
      <c r="T34" s="3" t="str">
        <f t="shared" si="11"/>
        <v>11am</v>
      </c>
    </row>
    <row r="35" spans="1:20" s="28" customFormat="1" ht="45" x14ac:dyDescent="0.25">
      <c r="A35" s="2">
        <v>94</v>
      </c>
      <c r="B35" s="42">
        <v>41155.762395833335</v>
      </c>
      <c r="C35" s="2" t="s">
        <v>57</v>
      </c>
      <c r="D35" s="2" t="s">
        <v>177</v>
      </c>
      <c r="E35" s="2" t="s">
        <v>178</v>
      </c>
      <c r="F35" s="13" t="s">
        <v>14</v>
      </c>
      <c r="G35" s="2" t="s">
        <v>38</v>
      </c>
      <c r="H35" s="94">
        <v>41173</v>
      </c>
      <c r="I35" s="5" t="s">
        <v>33</v>
      </c>
      <c r="J35" s="89">
        <v>41174</v>
      </c>
      <c r="K35" s="2" t="s">
        <v>30</v>
      </c>
      <c r="L35" s="2" t="s">
        <v>156</v>
      </c>
      <c r="M35" s="2" t="s">
        <v>179</v>
      </c>
      <c r="N35" s="2" t="s">
        <v>180</v>
      </c>
      <c r="O35" s="2" t="s">
        <v>177</v>
      </c>
      <c r="P35" s="2" t="s">
        <v>181</v>
      </c>
      <c r="Q35" s="3" t="str">
        <f t="shared" si="8"/>
        <v>21-Sep-2012</v>
      </c>
      <c r="R35" s="3" t="str">
        <f t="shared" si="9"/>
        <v>5pm</v>
      </c>
      <c r="S35" s="3" t="str">
        <f t="shared" si="10"/>
        <v>22-Sep-2012</v>
      </c>
      <c r="T35" s="3" t="str">
        <f t="shared" si="11"/>
        <v>9pm</v>
      </c>
    </row>
    <row r="36" spans="1:20" s="28" customFormat="1" ht="30" x14ac:dyDescent="0.25">
      <c r="A36" s="2">
        <v>140</v>
      </c>
      <c r="B36" s="42">
        <v>41165.692442129628</v>
      </c>
      <c r="C36" s="2" t="s">
        <v>32</v>
      </c>
      <c r="D36" s="2" t="s">
        <v>71</v>
      </c>
      <c r="E36" s="2" t="s">
        <v>235</v>
      </c>
      <c r="F36" s="11" t="s">
        <v>12</v>
      </c>
      <c r="G36" s="2" t="s">
        <v>38</v>
      </c>
      <c r="H36" s="94">
        <v>41173</v>
      </c>
      <c r="I36" s="5" t="s">
        <v>58</v>
      </c>
      <c r="J36" s="89">
        <v>41174</v>
      </c>
      <c r="K36" s="2" t="s">
        <v>23</v>
      </c>
      <c r="L36" s="2" t="s">
        <v>236</v>
      </c>
      <c r="M36" s="2" t="s">
        <v>44</v>
      </c>
      <c r="N36" s="2" t="s">
        <v>104</v>
      </c>
      <c r="O36" s="2" t="s">
        <v>237</v>
      </c>
      <c r="P36" s="2"/>
      <c r="Q36" s="3" t="str">
        <f t="shared" si="8"/>
        <v>21-Sep-2012</v>
      </c>
      <c r="R36" s="3" t="str">
        <f t="shared" si="9"/>
        <v>4pm</v>
      </c>
      <c r="S36" s="3" t="str">
        <f t="shared" si="10"/>
        <v>22-Sep-2012</v>
      </c>
      <c r="T36" s="3" t="str">
        <f t="shared" si="11"/>
        <v>11pm</v>
      </c>
    </row>
    <row r="37" spans="1:20" s="28" customFormat="1" ht="45" x14ac:dyDescent="0.25">
      <c r="A37" s="35">
        <v>164</v>
      </c>
      <c r="B37" s="44">
        <v>41171.646793981483</v>
      </c>
      <c r="C37" s="35" t="s">
        <v>119</v>
      </c>
      <c r="D37" s="35" t="s">
        <v>278</v>
      </c>
      <c r="E37" s="35" t="s">
        <v>279</v>
      </c>
      <c r="F37" s="12" t="s">
        <v>17</v>
      </c>
      <c r="G37" s="35" t="s">
        <v>38</v>
      </c>
      <c r="H37" s="94">
        <v>41173</v>
      </c>
      <c r="I37" s="37">
        <v>0.75</v>
      </c>
      <c r="J37" s="89">
        <v>41174</v>
      </c>
      <c r="K37" s="36">
        <v>0.75</v>
      </c>
      <c r="L37" s="35" t="s">
        <v>280</v>
      </c>
      <c r="M37" s="35" t="s">
        <v>281</v>
      </c>
      <c r="N37" s="35" t="s">
        <v>282</v>
      </c>
      <c r="O37" s="35" t="s">
        <v>40</v>
      </c>
      <c r="P37" s="35"/>
      <c r="Q37" s="3" t="str">
        <f t="shared" si="8"/>
        <v>21-Sep-2012</v>
      </c>
      <c r="R37" s="3" t="str">
        <f t="shared" si="9"/>
        <v>6:00 PM</v>
      </c>
      <c r="S37" s="3" t="str">
        <f t="shared" si="10"/>
        <v>22-Sep-2012</v>
      </c>
      <c r="T37" s="3" t="str">
        <f t="shared" si="11"/>
        <v>6:00 PM</v>
      </c>
    </row>
    <row r="38" spans="1:20" s="28" customFormat="1" ht="105" x14ac:dyDescent="0.25">
      <c r="A38" s="2">
        <v>116</v>
      </c>
      <c r="B38" s="42">
        <v>41156.946134259262</v>
      </c>
      <c r="C38" s="2" t="s">
        <v>25</v>
      </c>
      <c r="D38" s="2" t="s">
        <v>202</v>
      </c>
      <c r="E38" s="2" t="s">
        <v>203</v>
      </c>
      <c r="F38" s="2" t="s">
        <v>247</v>
      </c>
      <c r="G38" s="2" t="s">
        <v>38</v>
      </c>
      <c r="H38" s="94">
        <v>41174</v>
      </c>
      <c r="I38" s="5" t="s">
        <v>204</v>
      </c>
      <c r="J38" s="89">
        <v>41174</v>
      </c>
      <c r="K38" s="2" t="s">
        <v>205</v>
      </c>
      <c r="L38" s="2" t="s">
        <v>206</v>
      </c>
      <c r="M38" s="2" t="s">
        <v>207</v>
      </c>
      <c r="N38" s="2" t="s">
        <v>208</v>
      </c>
      <c r="O38" s="2" t="s">
        <v>202</v>
      </c>
      <c r="P38" s="2" t="s">
        <v>209</v>
      </c>
      <c r="Q38" s="3" t="str">
        <f t="shared" si="8"/>
        <v>22-Sep-2012</v>
      </c>
      <c r="R38" s="3" t="str">
        <f t="shared" si="9"/>
        <v>8.15am</v>
      </c>
      <c r="S38" s="3" t="str">
        <f t="shared" si="10"/>
        <v>22-Sep-2012</v>
      </c>
      <c r="T38" s="3" t="str">
        <f t="shared" si="11"/>
        <v>5.15pm</v>
      </c>
    </row>
    <row r="39" spans="1:20" s="28" customFormat="1" ht="45" x14ac:dyDescent="0.25">
      <c r="A39" s="2">
        <v>134</v>
      </c>
      <c r="B39" s="42">
        <v>41161.952268518522</v>
      </c>
      <c r="C39" s="2" t="s">
        <v>48</v>
      </c>
      <c r="D39" s="2" t="s">
        <v>106</v>
      </c>
      <c r="E39" s="2" t="s">
        <v>93</v>
      </c>
      <c r="F39" s="20" t="s">
        <v>13</v>
      </c>
      <c r="G39" s="2" t="s">
        <v>38</v>
      </c>
      <c r="H39" s="94">
        <v>41174</v>
      </c>
      <c r="I39" s="5" t="s">
        <v>33</v>
      </c>
      <c r="J39" s="89">
        <v>41175</v>
      </c>
      <c r="K39" s="2" t="s">
        <v>28</v>
      </c>
      <c r="L39" s="2" t="s">
        <v>225</v>
      </c>
      <c r="M39" s="2">
        <v>180</v>
      </c>
      <c r="N39" s="2" t="s">
        <v>226</v>
      </c>
      <c r="O39" s="2" t="s">
        <v>227</v>
      </c>
      <c r="P39" s="2"/>
      <c r="Q39" s="3" t="str">
        <f t="shared" si="8"/>
        <v>22-Sep-2012</v>
      </c>
      <c r="R39" s="3" t="str">
        <f t="shared" si="9"/>
        <v>5pm</v>
      </c>
      <c r="S39" s="3" t="str">
        <f t="shared" si="10"/>
        <v>23-Sep-2012</v>
      </c>
      <c r="T39" s="3" t="str">
        <f t="shared" si="11"/>
        <v>8pm</v>
      </c>
    </row>
    <row r="40" spans="1:20" s="28" customFormat="1" ht="45" x14ac:dyDescent="0.25">
      <c r="A40" s="2">
        <v>138</v>
      </c>
      <c r="B40" s="42">
        <v>41164.95417824074</v>
      </c>
      <c r="C40" s="2" t="s">
        <v>48</v>
      </c>
      <c r="D40" s="2" t="s">
        <v>106</v>
      </c>
      <c r="E40" s="2" t="s">
        <v>93</v>
      </c>
      <c r="F40" s="8" t="s">
        <v>15</v>
      </c>
      <c r="G40" s="2" t="s">
        <v>38</v>
      </c>
      <c r="H40" s="94">
        <v>41174</v>
      </c>
      <c r="I40" s="5" t="s">
        <v>33</v>
      </c>
      <c r="J40" s="89">
        <v>41175</v>
      </c>
      <c r="K40" s="2" t="s">
        <v>28</v>
      </c>
      <c r="L40" s="2" t="s">
        <v>238</v>
      </c>
      <c r="M40" s="2">
        <v>180</v>
      </c>
      <c r="N40" s="2" t="s">
        <v>226</v>
      </c>
      <c r="O40" s="2" t="s">
        <v>227</v>
      </c>
      <c r="P40" s="2"/>
      <c r="Q40" s="21"/>
      <c r="R40" s="21"/>
      <c r="S40" s="21"/>
      <c r="T40" s="21"/>
    </row>
    <row r="41" spans="1:20" ht="45" x14ac:dyDescent="0.25">
      <c r="A41" s="35">
        <v>188</v>
      </c>
      <c r="B41" s="44">
        <v>41172.498576388891</v>
      </c>
      <c r="C41" s="35" t="s">
        <v>119</v>
      </c>
      <c r="D41" s="35" t="s">
        <v>102</v>
      </c>
      <c r="E41" s="35" t="s">
        <v>103</v>
      </c>
      <c r="F41" s="19" t="s">
        <v>21</v>
      </c>
      <c r="G41" s="35" t="s">
        <v>52</v>
      </c>
      <c r="H41" s="94">
        <v>41174</v>
      </c>
      <c r="I41" s="37" t="s">
        <v>290</v>
      </c>
      <c r="J41" s="89">
        <v>41174</v>
      </c>
      <c r="K41" s="35" t="s">
        <v>291</v>
      </c>
      <c r="L41" s="35" t="s">
        <v>292</v>
      </c>
      <c r="M41" s="35" t="s">
        <v>293</v>
      </c>
      <c r="N41" s="35" t="s">
        <v>294</v>
      </c>
      <c r="O41" s="35"/>
      <c r="P41" s="35"/>
      <c r="Q41" s="3" t="str">
        <f>TEXT(H41, "dd-mmm-yyyy")</f>
        <v>22-Sep-2012</v>
      </c>
      <c r="R41" s="3" t="str">
        <f>TEXT(I41, "h:mm AM/PM")</f>
        <v>9amish</v>
      </c>
      <c r="S41" s="3" t="str">
        <f>TEXT(J41, "dd-mmm-yyyy")</f>
        <v>22-Sep-2012</v>
      </c>
      <c r="T41" s="3" t="str">
        <f>TEXT(K41, "h:mm AM/PM")</f>
        <v>4pmish</v>
      </c>
    </row>
    <row r="42" spans="1:20" x14ac:dyDescent="0.25">
      <c r="A42" s="28"/>
      <c r="B42" s="43"/>
      <c r="C42" s="28"/>
      <c r="D42" s="28"/>
      <c r="E42" s="28"/>
      <c r="F42" s="26" t="s">
        <v>228</v>
      </c>
      <c r="G42" s="27"/>
      <c r="H42" s="99">
        <v>41175</v>
      </c>
      <c r="I42" s="30"/>
      <c r="J42" s="92"/>
      <c r="K42" s="28"/>
      <c r="L42" s="28"/>
      <c r="M42" s="28"/>
      <c r="N42" s="28"/>
      <c r="O42" s="28"/>
      <c r="P42" s="28"/>
      <c r="Q42" s="28"/>
      <c r="R42" s="28"/>
      <c r="S42" s="28"/>
      <c r="T42" s="28"/>
    </row>
    <row r="43" spans="1:20" s="38" customFormat="1" ht="90" x14ac:dyDescent="0.25">
      <c r="A43" s="35">
        <v>184</v>
      </c>
      <c r="B43" s="44">
        <v>41172.475324074076</v>
      </c>
      <c r="C43" s="35" t="s">
        <v>26</v>
      </c>
      <c r="D43" s="35" t="s">
        <v>84</v>
      </c>
      <c r="E43" s="35" t="s">
        <v>85</v>
      </c>
      <c r="F43" s="2" t="s">
        <v>247</v>
      </c>
      <c r="G43" s="35" t="s">
        <v>38</v>
      </c>
      <c r="H43" s="94">
        <v>41176</v>
      </c>
      <c r="I43" s="37">
        <v>0.69791666666666663</v>
      </c>
      <c r="J43" s="89">
        <v>41180</v>
      </c>
      <c r="K43" s="36">
        <v>0.875</v>
      </c>
      <c r="L43" s="35" t="s">
        <v>221</v>
      </c>
      <c r="M43" s="35" t="s">
        <v>222</v>
      </c>
      <c r="N43" s="35" t="s">
        <v>223</v>
      </c>
      <c r="O43" s="35" t="s">
        <v>286</v>
      </c>
      <c r="P43" s="35" t="s">
        <v>289</v>
      </c>
      <c r="Q43" s="3" t="str">
        <f>TEXT(H43, "dd-mmm-yyyy")</f>
        <v>24-Sep-2012</v>
      </c>
      <c r="R43" s="3" t="str">
        <f>TEXT(I43, "h:mm AM/PM")</f>
        <v>4:45 PM</v>
      </c>
      <c r="S43" s="3" t="str">
        <f>TEXT(J43, "dd-mmm-yyyy")</f>
        <v>28-Sep-2012</v>
      </c>
      <c r="T43" s="3" t="str">
        <f>TEXT(K43, "h:mm AM/PM")</f>
        <v>9:00 PM</v>
      </c>
    </row>
    <row r="44" spans="1:20" s="38" customFormat="1" ht="90" x14ac:dyDescent="0.25">
      <c r="A44" s="35">
        <v>186</v>
      </c>
      <c r="B44" s="44">
        <v>41172.47625</v>
      </c>
      <c r="C44" s="35" t="s">
        <v>26</v>
      </c>
      <c r="D44" s="35" t="s">
        <v>84</v>
      </c>
      <c r="E44" s="35" t="s">
        <v>85</v>
      </c>
      <c r="F44" s="2" t="s">
        <v>247</v>
      </c>
      <c r="G44" s="35" t="s">
        <v>38</v>
      </c>
      <c r="H44" s="94">
        <v>41176</v>
      </c>
      <c r="I44" s="37">
        <v>0.69791666666666663</v>
      </c>
      <c r="J44" s="89">
        <v>41180</v>
      </c>
      <c r="K44" s="36">
        <v>0.875</v>
      </c>
      <c r="L44" s="35" t="s">
        <v>221</v>
      </c>
      <c r="M44" s="35" t="s">
        <v>222</v>
      </c>
      <c r="N44" s="35" t="s">
        <v>223</v>
      </c>
      <c r="O44" s="35" t="s">
        <v>286</v>
      </c>
      <c r="P44" s="35" t="s">
        <v>289</v>
      </c>
      <c r="Q44" s="3" t="str">
        <f>TEXT(H44, "dd-mmm-yyyy")</f>
        <v>24-Sep-2012</v>
      </c>
      <c r="R44" s="3" t="str">
        <f>TEXT(I44, "h:mm AM/PM")</f>
        <v>4:45 PM</v>
      </c>
      <c r="S44" s="3" t="str">
        <f>TEXT(J44, "dd-mmm-yyyy")</f>
        <v>28-Sep-2012</v>
      </c>
      <c r="T44" s="3" t="str">
        <f>TEXT(K44, "h:mm AM/PM")</f>
        <v>9:00 PM</v>
      </c>
    </row>
    <row r="45" spans="1:20" s="38" customFormat="1" x14ac:dyDescent="0.25">
      <c r="B45" s="45"/>
      <c r="C45" s="38" t="s">
        <v>69</v>
      </c>
      <c r="D45" s="38" t="s">
        <v>70</v>
      </c>
      <c r="F45" s="11" t="s">
        <v>12</v>
      </c>
      <c r="G45" s="39"/>
      <c r="H45" s="94">
        <v>41176</v>
      </c>
      <c r="I45" s="33" t="s">
        <v>60</v>
      </c>
      <c r="J45" s="89">
        <v>41177</v>
      </c>
      <c r="K45" s="38" t="s">
        <v>33</v>
      </c>
    </row>
    <row r="46" spans="1:20" s="38" customFormat="1" x14ac:dyDescent="0.25">
      <c r="B46" s="45"/>
      <c r="C46" s="38" t="s">
        <v>69</v>
      </c>
      <c r="D46" s="38" t="s">
        <v>70</v>
      </c>
      <c r="F46" s="20" t="s">
        <v>13</v>
      </c>
      <c r="G46" s="39"/>
      <c r="H46" s="94">
        <v>41176</v>
      </c>
      <c r="I46" s="33" t="s">
        <v>60</v>
      </c>
      <c r="J46" s="89">
        <v>41177</v>
      </c>
      <c r="K46" s="38" t="s">
        <v>33</v>
      </c>
    </row>
    <row r="47" spans="1:20" x14ac:dyDescent="0.25">
      <c r="A47" s="38"/>
      <c r="B47" s="45"/>
      <c r="C47" s="38" t="s">
        <v>69</v>
      </c>
      <c r="D47" s="38" t="s">
        <v>70</v>
      </c>
      <c r="E47" s="38"/>
      <c r="F47" s="8" t="s">
        <v>15</v>
      </c>
      <c r="G47" s="39"/>
      <c r="H47" s="94">
        <v>41176</v>
      </c>
      <c r="I47" s="33" t="s">
        <v>60</v>
      </c>
      <c r="J47" s="89">
        <v>41177</v>
      </c>
      <c r="K47" s="38" t="s">
        <v>33</v>
      </c>
      <c r="L47" s="38"/>
      <c r="M47" s="38"/>
      <c r="N47" s="38"/>
      <c r="O47" s="38"/>
      <c r="P47" s="38"/>
      <c r="Q47" s="38"/>
      <c r="R47" s="38"/>
      <c r="S47" s="38"/>
      <c r="T47" s="38"/>
    </row>
    <row r="48" spans="1:20" x14ac:dyDescent="0.25">
      <c r="A48" s="38"/>
      <c r="B48" s="45"/>
      <c r="C48" s="38" t="s">
        <v>69</v>
      </c>
      <c r="D48" s="38" t="s">
        <v>70</v>
      </c>
      <c r="E48" s="38"/>
      <c r="F48" s="9" t="s">
        <v>18</v>
      </c>
      <c r="G48" s="39"/>
      <c r="H48" s="94">
        <v>41176</v>
      </c>
      <c r="I48" s="33" t="s">
        <v>60</v>
      </c>
      <c r="J48" s="89">
        <v>41178</v>
      </c>
      <c r="K48" s="38" t="s">
        <v>33</v>
      </c>
      <c r="L48" s="38"/>
      <c r="M48" s="38"/>
      <c r="N48" s="38"/>
      <c r="O48" s="38"/>
      <c r="P48" s="38"/>
      <c r="Q48" s="38"/>
      <c r="R48" s="38"/>
      <c r="S48" s="38"/>
      <c r="T48" s="38"/>
    </row>
    <row r="49" spans="1:20" ht="45" x14ac:dyDescent="0.25">
      <c r="A49" s="35">
        <v>166</v>
      </c>
      <c r="B49" s="44">
        <v>41172.016793981478</v>
      </c>
      <c r="C49" s="35" t="s">
        <v>16</v>
      </c>
      <c r="D49" s="35" t="s">
        <v>283</v>
      </c>
      <c r="E49" s="35" t="s">
        <v>252</v>
      </c>
      <c r="F49" s="13" t="s">
        <v>14</v>
      </c>
      <c r="G49" s="35" t="s">
        <v>38</v>
      </c>
      <c r="H49" s="94">
        <v>41177</v>
      </c>
      <c r="I49" s="37" t="s">
        <v>31</v>
      </c>
      <c r="J49" s="89">
        <v>41179</v>
      </c>
      <c r="K49" s="36">
        <v>0.79166666666666663</v>
      </c>
      <c r="L49" s="35" t="s">
        <v>253</v>
      </c>
      <c r="M49" s="35" t="s">
        <v>254</v>
      </c>
      <c r="N49" s="35" t="s">
        <v>255</v>
      </c>
      <c r="O49" s="35" t="s">
        <v>284</v>
      </c>
      <c r="P49" s="35"/>
      <c r="Q49" s="3" t="str">
        <f t="shared" ref="Q49:Q60" si="12">TEXT(H49, "dd-mmm-yyyy")</f>
        <v>25-Sep-2012</v>
      </c>
      <c r="R49" s="3" t="str">
        <f t="shared" ref="R49:R60" si="13">TEXT(I49, "h:mm AM/PM")</f>
        <v>2pm</v>
      </c>
      <c r="S49" s="3" t="str">
        <f t="shared" ref="S49:S60" si="14">TEXT(J49, "dd-mmm-yyyy")</f>
        <v>27-Sep-2012</v>
      </c>
      <c r="T49" s="3" t="str">
        <f t="shared" ref="T49:T60" si="15">TEXT(K49, "h:mm AM/PM")</f>
        <v>7:00 PM</v>
      </c>
    </row>
    <row r="50" spans="1:20" ht="30" x14ac:dyDescent="0.25">
      <c r="A50" s="2">
        <v>42</v>
      </c>
      <c r="B50" s="42">
        <v>41142.855810185189</v>
      </c>
      <c r="C50" s="2" t="s">
        <v>39</v>
      </c>
      <c r="D50" s="2" t="s">
        <v>40</v>
      </c>
      <c r="E50" s="2" t="s">
        <v>151</v>
      </c>
      <c r="F50" s="8" t="s">
        <v>15</v>
      </c>
      <c r="G50" s="5" t="s">
        <v>38</v>
      </c>
      <c r="H50" s="94">
        <v>41178</v>
      </c>
      <c r="I50" s="5" t="s">
        <v>55</v>
      </c>
      <c r="J50" s="89">
        <v>41179</v>
      </c>
      <c r="K50" s="2" t="s">
        <v>20</v>
      </c>
      <c r="L50" s="2" t="s">
        <v>176</v>
      </c>
      <c r="M50" s="2" t="s">
        <v>42</v>
      </c>
      <c r="N50" s="2" t="s">
        <v>43</v>
      </c>
      <c r="O50" s="2" t="s">
        <v>152</v>
      </c>
      <c r="P50" s="2"/>
      <c r="Q50" s="3" t="str">
        <f t="shared" si="12"/>
        <v>26-Sep-2012</v>
      </c>
      <c r="R50" s="3" t="str">
        <f t="shared" si="13"/>
        <v>6pm</v>
      </c>
      <c r="S50" s="3" t="str">
        <f t="shared" si="14"/>
        <v>27-Sep-2012</v>
      </c>
      <c r="T50" s="3" t="str">
        <f t="shared" si="15"/>
        <v>9am</v>
      </c>
    </row>
    <row r="51" spans="1:20" ht="75" x14ac:dyDescent="0.25">
      <c r="A51" s="2">
        <v>14</v>
      </c>
      <c r="B51" s="42">
        <v>41137.40148148148</v>
      </c>
      <c r="C51" s="2" t="s">
        <v>131</v>
      </c>
      <c r="D51" s="2" t="s">
        <v>142</v>
      </c>
      <c r="E51" s="15" t="s">
        <v>143</v>
      </c>
      <c r="F51" s="20" t="s">
        <v>13</v>
      </c>
      <c r="G51" s="5" t="s">
        <v>38</v>
      </c>
      <c r="H51" s="94">
        <v>41179</v>
      </c>
      <c r="I51" s="5" t="s">
        <v>110</v>
      </c>
      <c r="J51" s="89">
        <v>41179</v>
      </c>
      <c r="K51" s="2" t="s">
        <v>144</v>
      </c>
      <c r="L51" s="2" t="s">
        <v>145</v>
      </c>
      <c r="M51" s="2"/>
      <c r="N51" s="2" t="s">
        <v>146</v>
      </c>
      <c r="O51" s="2"/>
      <c r="P51" s="2" t="s">
        <v>147</v>
      </c>
      <c r="Q51" s="3" t="str">
        <f t="shared" si="12"/>
        <v>27-Sep-2012</v>
      </c>
      <c r="R51" s="3" t="str">
        <f t="shared" si="13"/>
        <v>12:30pm</v>
      </c>
      <c r="S51" s="3" t="str">
        <f t="shared" si="14"/>
        <v>27-Sep-2012</v>
      </c>
      <c r="T51" s="3" t="str">
        <f t="shared" si="15"/>
        <v>4:00pm</v>
      </c>
    </row>
    <row r="52" spans="1:20" ht="105" x14ac:dyDescent="0.25">
      <c r="A52" s="2">
        <v>16</v>
      </c>
      <c r="B52" s="42">
        <v>41137.403148148151</v>
      </c>
      <c r="C52" s="2" t="s">
        <v>131</v>
      </c>
      <c r="D52" s="2" t="s">
        <v>142</v>
      </c>
      <c r="E52" s="2" t="s">
        <v>143</v>
      </c>
      <c r="F52" s="20" t="s">
        <v>13</v>
      </c>
      <c r="G52" s="5" t="s">
        <v>38</v>
      </c>
      <c r="H52" s="94">
        <v>41179</v>
      </c>
      <c r="I52" s="5" t="s">
        <v>323</v>
      </c>
      <c r="J52" s="89">
        <v>41179</v>
      </c>
      <c r="K52" s="2" t="s">
        <v>148</v>
      </c>
      <c r="L52" s="2" t="s">
        <v>149</v>
      </c>
      <c r="M52" s="2"/>
      <c r="N52" s="2" t="s">
        <v>150</v>
      </c>
      <c r="O52" s="2"/>
      <c r="P52" s="2"/>
      <c r="Q52" s="3" t="str">
        <f t="shared" si="12"/>
        <v>27-Sep-2012</v>
      </c>
      <c r="R52" s="3" t="str">
        <f t="shared" si="13"/>
        <v>5:30pm</v>
      </c>
      <c r="S52" s="3" t="str">
        <f t="shared" si="14"/>
        <v>27-Sep-2012</v>
      </c>
      <c r="T52" s="3" t="str">
        <f t="shared" si="15"/>
        <v>7:15pm</v>
      </c>
    </row>
    <row r="53" spans="1:20" ht="105" x14ac:dyDescent="0.25">
      <c r="A53" s="2">
        <v>17</v>
      </c>
      <c r="B53" s="42">
        <v>41137.403148148151</v>
      </c>
      <c r="C53" s="2" t="s">
        <v>131</v>
      </c>
      <c r="D53" s="2" t="s">
        <v>142</v>
      </c>
      <c r="E53" s="2" t="s">
        <v>143</v>
      </c>
      <c r="F53" s="8" t="s">
        <v>15</v>
      </c>
      <c r="G53" s="5" t="s">
        <v>38</v>
      </c>
      <c r="H53" s="94">
        <v>41179</v>
      </c>
      <c r="I53" s="5" t="s">
        <v>323</v>
      </c>
      <c r="J53" s="89">
        <v>41179</v>
      </c>
      <c r="K53" s="2" t="s">
        <v>148</v>
      </c>
      <c r="L53" s="2" t="s">
        <v>149</v>
      </c>
      <c r="M53" s="2"/>
      <c r="N53" s="2" t="s">
        <v>150</v>
      </c>
      <c r="O53" s="2"/>
      <c r="P53" s="2"/>
      <c r="Q53" s="3" t="str">
        <f t="shared" si="12"/>
        <v>27-Sep-2012</v>
      </c>
      <c r="R53" s="3" t="str">
        <f t="shared" si="13"/>
        <v>5:30pm</v>
      </c>
      <c r="S53" s="3" t="str">
        <f t="shared" si="14"/>
        <v>27-Sep-2012</v>
      </c>
      <c r="T53" s="3" t="str">
        <f t="shared" si="15"/>
        <v>7:15pm</v>
      </c>
    </row>
    <row r="54" spans="1:20" ht="75" x14ac:dyDescent="0.25">
      <c r="A54" s="35">
        <v>180</v>
      </c>
      <c r="B54" s="44">
        <v>41172.471574074072</v>
      </c>
      <c r="C54" s="35" t="s">
        <v>26</v>
      </c>
      <c r="D54" s="35" t="s">
        <v>84</v>
      </c>
      <c r="E54" s="35" t="s">
        <v>85</v>
      </c>
      <c r="F54" s="2" t="s">
        <v>247</v>
      </c>
      <c r="G54" s="35" t="s">
        <v>38</v>
      </c>
      <c r="H54" s="94">
        <v>41180</v>
      </c>
      <c r="I54" s="37">
        <v>0.875</v>
      </c>
      <c r="J54" s="89">
        <v>41181</v>
      </c>
      <c r="K54" s="36">
        <v>0.625</v>
      </c>
      <c r="L54" s="35" t="s">
        <v>221</v>
      </c>
      <c r="M54" s="35">
        <v>11</v>
      </c>
      <c r="N54" s="35" t="s">
        <v>285</v>
      </c>
      <c r="O54" s="35" t="s">
        <v>286</v>
      </c>
      <c r="P54" s="35" t="s">
        <v>287</v>
      </c>
      <c r="Q54" s="3" t="str">
        <f t="shared" si="12"/>
        <v>28-Sep-2012</v>
      </c>
      <c r="R54" s="3" t="str">
        <f t="shared" si="13"/>
        <v>9:00 PM</v>
      </c>
      <c r="S54" s="3" t="str">
        <f t="shared" si="14"/>
        <v>29-Sep-2012</v>
      </c>
      <c r="T54" s="3" t="str">
        <f t="shared" si="15"/>
        <v>3:00 PM</v>
      </c>
    </row>
    <row r="55" spans="1:20" ht="45" x14ac:dyDescent="0.25">
      <c r="A55" s="35">
        <v>182</v>
      </c>
      <c r="B55" s="44">
        <v>41172.472719907404</v>
      </c>
      <c r="C55" s="35" t="s">
        <v>26</v>
      </c>
      <c r="D55" s="35" t="s">
        <v>84</v>
      </c>
      <c r="E55" s="35" t="s">
        <v>85</v>
      </c>
      <c r="F55" s="2" t="s">
        <v>247</v>
      </c>
      <c r="G55" s="35" t="s">
        <v>38</v>
      </c>
      <c r="H55" s="94">
        <v>41180</v>
      </c>
      <c r="I55" s="37">
        <v>0.875</v>
      </c>
      <c r="J55" s="89">
        <v>41181</v>
      </c>
      <c r="K55" s="36">
        <v>0.625</v>
      </c>
      <c r="L55" s="35" t="s">
        <v>221</v>
      </c>
      <c r="M55" s="35">
        <v>11</v>
      </c>
      <c r="N55" s="35" t="s">
        <v>285</v>
      </c>
      <c r="O55" s="35" t="s">
        <v>286</v>
      </c>
      <c r="P55" s="35" t="s">
        <v>288</v>
      </c>
      <c r="Q55" s="3" t="str">
        <f t="shared" si="12"/>
        <v>28-Sep-2012</v>
      </c>
      <c r="R55" s="3" t="str">
        <f t="shared" si="13"/>
        <v>9:00 PM</v>
      </c>
      <c r="S55" s="3" t="str">
        <f t="shared" si="14"/>
        <v>29-Sep-2012</v>
      </c>
      <c r="T55" s="3" t="str">
        <f t="shared" si="15"/>
        <v>3:00 PM</v>
      </c>
    </row>
    <row r="56" spans="1:20" s="2" customFormat="1" ht="30" x14ac:dyDescent="0.25">
      <c r="A56" s="2">
        <v>44</v>
      </c>
      <c r="B56" s="42">
        <v>41142.858599537038</v>
      </c>
      <c r="C56" s="2" t="s">
        <v>39</v>
      </c>
      <c r="D56" s="2" t="s">
        <v>40</v>
      </c>
      <c r="E56" s="2" t="s">
        <v>151</v>
      </c>
      <c r="F56" s="14" t="s">
        <v>11</v>
      </c>
      <c r="G56" s="5" t="s">
        <v>38</v>
      </c>
      <c r="H56" s="94">
        <v>41181</v>
      </c>
      <c r="I56" s="5" t="s">
        <v>80</v>
      </c>
      <c r="J56" s="89">
        <v>41182</v>
      </c>
      <c r="K56" s="2" t="s">
        <v>61</v>
      </c>
      <c r="L56" s="2" t="s">
        <v>156</v>
      </c>
      <c r="M56" s="2">
        <v>60</v>
      </c>
      <c r="N56" s="2" t="s">
        <v>153</v>
      </c>
      <c r="O56" s="2" t="s">
        <v>152</v>
      </c>
      <c r="Q56" s="3" t="str">
        <f t="shared" si="12"/>
        <v>29-Sep-2012</v>
      </c>
      <c r="R56" s="3" t="str">
        <f t="shared" si="13"/>
        <v>1pm</v>
      </c>
      <c r="S56" s="3" t="str">
        <f t="shared" si="14"/>
        <v>30-Sep-2012</v>
      </c>
      <c r="T56" s="3" t="str">
        <f t="shared" si="15"/>
        <v>11am</v>
      </c>
    </row>
    <row r="57" spans="1:20" s="2" customFormat="1" ht="30" x14ac:dyDescent="0.25">
      <c r="A57" s="2">
        <v>46</v>
      </c>
      <c r="B57" s="42">
        <v>41142.859525462962</v>
      </c>
      <c r="C57" s="2" t="s">
        <v>39</v>
      </c>
      <c r="D57" s="2" t="s">
        <v>40</v>
      </c>
      <c r="E57" s="2" t="s">
        <v>151</v>
      </c>
      <c r="F57" s="9" t="s">
        <v>18</v>
      </c>
      <c r="G57" s="5" t="s">
        <v>41</v>
      </c>
      <c r="H57" s="94">
        <v>41181</v>
      </c>
      <c r="I57" s="5" t="s">
        <v>80</v>
      </c>
      <c r="J57" s="89">
        <v>41182</v>
      </c>
      <c r="K57" s="2" t="s">
        <v>61</v>
      </c>
      <c r="L57" s="2" t="s">
        <v>156</v>
      </c>
      <c r="M57" s="2">
        <v>60</v>
      </c>
      <c r="N57" s="2" t="s">
        <v>153</v>
      </c>
      <c r="O57" s="2" t="s">
        <v>152</v>
      </c>
      <c r="Q57" s="3" t="str">
        <f t="shared" si="12"/>
        <v>29-Sep-2012</v>
      </c>
      <c r="R57" s="3" t="str">
        <f t="shared" si="13"/>
        <v>1pm</v>
      </c>
      <c r="S57" s="3" t="str">
        <f t="shared" si="14"/>
        <v>30-Sep-2012</v>
      </c>
      <c r="T57" s="3" t="str">
        <f t="shared" si="15"/>
        <v>11am</v>
      </c>
    </row>
    <row r="58" spans="1:20" s="2" customFormat="1" ht="77.25" customHeight="1" x14ac:dyDescent="0.25">
      <c r="A58" s="2">
        <v>84</v>
      </c>
      <c r="B58" s="42">
        <v>41142.894988425927</v>
      </c>
      <c r="C58" s="2" t="s">
        <v>39</v>
      </c>
      <c r="D58" s="2" t="s">
        <v>40</v>
      </c>
      <c r="E58" s="2" t="s">
        <v>151</v>
      </c>
      <c r="F58" s="20" t="s">
        <v>13</v>
      </c>
      <c r="G58" s="2" t="s">
        <v>38</v>
      </c>
      <c r="H58" s="94">
        <v>41181</v>
      </c>
      <c r="I58" s="5" t="s">
        <v>55</v>
      </c>
      <c r="J58" s="89">
        <v>41182</v>
      </c>
      <c r="K58" s="2" t="s">
        <v>20</v>
      </c>
      <c r="L58" s="2" t="s">
        <v>176</v>
      </c>
      <c r="M58" s="2" t="s">
        <v>42</v>
      </c>
      <c r="N58" s="2" t="s">
        <v>43</v>
      </c>
      <c r="O58" s="2" t="s">
        <v>152</v>
      </c>
      <c r="P58" s="21"/>
      <c r="Q58" s="3" t="str">
        <f t="shared" si="12"/>
        <v>29-Sep-2012</v>
      </c>
      <c r="R58" s="3" t="str">
        <f t="shared" si="13"/>
        <v>6pm</v>
      </c>
      <c r="S58" s="3" t="str">
        <f t="shared" si="14"/>
        <v>30-Sep-2012</v>
      </c>
      <c r="T58" s="3" t="str">
        <f t="shared" si="15"/>
        <v>9am</v>
      </c>
    </row>
    <row r="59" spans="1:20" s="2" customFormat="1" ht="30" x14ac:dyDescent="0.25">
      <c r="A59" s="2">
        <v>86</v>
      </c>
      <c r="B59" s="42">
        <v>41142.895775462966</v>
      </c>
      <c r="C59" s="2" t="s">
        <v>39</v>
      </c>
      <c r="D59" s="2" t="s">
        <v>40</v>
      </c>
      <c r="E59" s="2" t="s">
        <v>151</v>
      </c>
      <c r="F59" s="9" t="s">
        <v>18</v>
      </c>
      <c r="G59" s="2" t="s">
        <v>41</v>
      </c>
      <c r="H59" s="94">
        <v>41181</v>
      </c>
      <c r="I59" s="5" t="s">
        <v>55</v>
      </c>
      <c r="J59" s="89">
        <v>41182</v>
      </c>
      <c r="K59" s="2" t="s">
        <v>20</v>
      </c>
      <c r="L59" s="2" t="s">
        <v>176</v>
      </c>
      <c r="M59" s="2" t="s">
        <v>42</v>
      </c>
      <c r="N59" s="2" t="s">
        <v>43</v>
      </c>
      <c r="O59" s="2" t="s">
        <v>152</v>
      </c>
      <c r="P59" s="21"/>
      <c r="Q59" s="3" t="str">
        <f t="shared" si="12"/>
        <v>29-Sep-2012</v>
      </c>
      <c r="R59" s="3" t="str">
        <f t="shared" si="13"/>
        <v>6pm</v>
      </c>
      <c r="S59" s="3" t="str">
        <f t="shared" si="14"/>
        <v>30-Sep-2012</v>
      </c>
      <c r="T59" s="3" t="str">
        <f t="shared" si="15"/>
        <v>9am</v>
      </c>
    </row>
    <row r="60" spans="1:20" s="2" customFormat="1" ht="30" x14ac:dyDescent="0.25">
      <c r="A60" s="2">
        <v>98</v>
      </c>
      <c r="B60" s="42">
        <v>41156.443703703706</v>
      </c>
      <c r="C60" s="2" t="s">
        <v>74</v>
      </c>
      <c r="D60" s="2" t="s">
        <v>75</v>
      </c>
      <c r="E60" s="2" t="s">
        <v>76</v>
      </c>
      <c r="F60" s="12" t="s">
        <v>17</v>
      </c>
      <c r="G60" s="2" t="s">
        <v>38</v>
      </c>
      <c r="H60" s="94">
        <v>41181</v>
      </c>
      <c r="I60" s="5" t="s">
        <v>33</v>
      </c>
      <c r="J60" s="89">
        <v>41183</v>
      </c>
      <c r="K60" s="2" t="s">
        <v>33</v>
      </c>
      <c r="L60" s="2" t="s">
        <v>185</v>
      </c>
      <c r="M60" s="2">
        <v>212</v>
      </c>
      <c r="N60" s="2" t="s">
        <v>186</v>
      </c>
      <c r="O60" s="2" t="s">
        <v>77</v>
      </c>
      <c r="Q60" s="3" t="str">
        <f t="shared" si="12"/>
        <v>29-Sep-2012</v>
      </c>
      <c r="R60" s="3" t="str">
        <f t="shared" si="13"/>
        <v>5pm</v>
      </c>
      <c r="S60" s="3" t="str">
        <f t="shared" si="14"/>
        <v>01-Oct-2012</v>
      </c>
      <c r="T60" s="3" t="str">
        <f t="shared" si="15"/>
        <v>5pm</v>
      </c>
    </row>
    <row r="61" spans="1:20" s="2" customFormat="1" ht="60" x14ac:dyDescent="0.25">
      <c r="A61" s="35">
        <v>210</v>
      </c>
      <c r="B61" s="44">
        <v>41176.408263888887</v>
      </c>
      <c r="C61" s="35" t="s">
        <v>306</v>
      </c>
      <c r="D61" s="35" t="s">
        <v>307</v>
      </c>
      <c r="E61" s="35" t="s">
        <v>308</v>
      </c>
      <c r="F61" s="2" t="s">
        <v>247</v>
      </c>
      <c r="G61" s="35" t="s">
        <v>38</v>
      </c>
      <c r="H61" s="94">
        <v>41181</v>
      </c>
      <c r="I61" s="37" t="s">
        <v>89</v>
      </c>
      <c r="J61" s="89">
        <v>41181</v>
      </c>
      <c r="K61" s="35" t="s">
        <v>92</v>
      </c>
      <c r="L61" s="35" t="s">
        <v>309</v>
      </c>
      <c r="M61" s="35">
        <v>35</v>
      </c>
      <c r="N61" s="35" t="s">
        <v>310</v>
      </c>
      <c r="O61" s="35" t="s">
        <v>311</v>
      </c>
      <c r="P61" s="35"/>
      <c r="Q61" s="3" t="str">
        <f>TEXT(I61, "dd-mmm-yyyy")</f>
        <v>2:30pm</v>
      </c>
      <c r="R61" s="3" t="str">
        <f>TEXT(J61, "h:mm AM/PM")</f>
        <v>12:00 AM</v>
      </c>
      <c r="S61" s="3" t="str">
        <f>TEXT(K61, "dd-mmm-yyyy")</f>
        <v>6:30pm</v>
      </c>
      <c r="T61" s="3" t="str">
        <f>TEXT(L61, "h:mm AM/PM")</f>
        <v>Charles City County, VA</v>
      </c>
    </row>
    <row r="62" spans="1:20" s="2" customFormat="1" x14ac:dyDescent="0.25">
      <c r="A62" s="28"/>
      <c r="B62" s="43"/>
      <c r="C62" s="28"/>
      <c r="D62" s="28"/>
      <c r="E62" s="28"/>
      <c r="F62" s="26" t="s">
        <v>228</v>
      </c>
      <c r="G62" s="27"/>
      <c r="H62" s="99">
        <v>41182</v>
      </c>
      <c r="I62" s="30"/>
      <c r="J62" s="92"/>
      <c r="K62" s="28"/>
      <c r="L62" s="28"/>
      <c r="M62" s="28"/>
      <c r="N62" s="28"/>
      <c r="O62" s="28"/>
      <c r="P62" s="28"/>
      <c r="Q62" s="28"/>
      <c r="R62" s="28"/>
      <c r="S62" s="28"/>
      <c r="T62" s="28"/>
    </row>
    <row r="63" spans="1:20" s="2" customFormat="1" ht="45" x14ac:dyDescent="0.25">
      <c r="A63" s="35">
        <v>168</v>
      </c>
      <c r="B63" s="44">
        <v>41172.017500000002</v>
      </c>
      <c r="C63" s="35" t="s">
        <v>16</v>
      </c>
      <c r="D63" s="35" t="s">
        <v>283</v>
      </c>
      <c r="E63" s="35" t="s">
        <v>252</v>
      </c>
      <c r="F63" s="14" t="s">
        <v>11</v>
      </c>
      <c r="G63" s="35" t="s">
        <v>38</v>
      </c>
      <c r="H63" s="94">
        <v>41184</v>
      </c>
      <c r="I63" s="37">
        <v>0.58333333333333337</v>
      </c>
      <c r="J63" s="89">
        <v>41188</v>
      </c>
      <c r="K63" s="36">
        <v>0.79166666666666663</v>
      </c>
      <c r="L63" s="35" t="s">
        <v>253</v>
      </c>
      <c r="M63" s="35" t="s">
        <v>254</v>
      </c>
      <c r="N63" s="35" t="s">
        <v>255</v>
      </c>
      <c r="O63" s="35" t="s">
        <v>284</v>
      </c>
      <c r="P63" s="35"/>
      <c r="Q63" s="3" t="str">
        <f>TEXT(H63, "dd-mmm-yyyy")</f>
        <v>02-Oct-2012</v>
      </c>
      <c r="R63" s="3" t="str">
        <f>TEXT(I63, "h:mm AM/PM")</f>
        <v>2:00 PM</v>
      </c>
      <c r="S63" s="3" t="str">
        <f>TEXT(J63, "dd-mmm-yyyy")</f>
        <v>06-Oct-2012</v>
      </c>
      <c r="T63" s="3" t="str">
        <f>TEXT(K63, "h:mm AM/PM")</f>
        <v>7:00 PM</v>
      </c>
    </row>
    <row r="64" spans="1:20" s="2" customFormat="1" ht="30" x14ac:dyDescent="0.25">
      <c r="A64" s="2">
        <v>48</v>
      </c>
      <c r="B64" s="42">
        <v>41142.860335648147</v>
      </c>
      <c r="C64" s="2" t="s">
        <v>39</v>
      </c>
      <c r="D64" s="2" t="s">
        <v>40</v>
      </c>
      <c r="E64" s="2" t="s">
        <v>151</v>
      </c>
      <c r="F64" s="13" t="s">
        <v>14</v>
      </c>
      <c r="G64" s="5" t="s">
        <v>38</v>
      </c>
      <c r="H64" s="94">
        <v>41185</v>
      </c>
      <c r="I64" s="5" t="s">
        <v>55</v>
      </c>
      <c r="J64" s="89">
        <v>41186</v>
      </c>
      <c r="K64" s="2" t="s">
        <v>20</v>
      </c>
      <c r="L64" s="2" t="s">
        <v>176</v>
      </c>
      <c r="M64" s="2" t="s">
        <v>42</v>
      </c>
      <c r="N64" s="2" t="s">
        <v>43</v>
      </c>
      <c r="O64" s="2" t="s">
        <v>152</v>
      </c>
      <c r="Q64" s="3" t="str">
        <f>TEXT(H64, "dd-mmm-yyyy")</f>
        <v>03-Oct-2012</v>
      </c>
      <c r="R64" s="3" t="str">
        <f>TEXT(I64, "h:mm AM/PM")</f>
        <v>6pm</v>
      </c>
      <c r="S64" s="3" t="str">
        <f>TEXT(J64, "dd-mmm-yyyy")</f>
        <v>04-Oct-2012</v>
      </c>
      <c r="T64" s="3" t="str">
        <f>TEXT(K64, "h:mm AM/PM")</f>
        <v>9am</v>
      </c>
    </row>
    <row r="65" spans="1:20" s="2" customFormat="1" ht="30" x14ac:dyDescent="0.25">
      <c r="A65" s="2">
        <v>50</v>
      </c>
      <c r="B65" s="42">
        <v>41142.860914351855</v>
      </c>
      <c r="C65" s="2" t="s">
        <v>39</v>
      </c>
      <c r="D65" s="2" t="s">
        <v>40</v>
      </c>
      <c r="E65" s="2" t="s">
        <v>151</v>
      </c>
      <c r="F65" s="9" t="s">
        <v>18</v>
      </c>
      <c r="G65" s="5" t="s">
        <v>41</v>
      </c>
      <c r="H65" s="94">
        <v>41185</v>
      </c>
      <c r="I65" s="5" t="s">
        <v>55</v>
      </c>
      <c r="J65" s="89">
        <v>41186</v>
      </c>
      <c r="K65" s="2" t="s">
        <v>20</v>
      </c>
      <c r="L65" s="2" t="s">
        <v>176</v>
      </c>
      <c r="M65" s="2" t="s">
        <v>42</v>
      </c>
      <c r="N65" s="2" t="s">
        <v>43</v>
      </c>
      <c r="O65" s="2" t="s">
        <v>152</v>
      </c>
      <c r="Q65" s="3" t="str">
        <f>TEXT(H65, "dd-mmm-yyyy")</f>
        <v>03-Oct-2012</v>
      </c>
      <c r="R65" s="3" t="str">
        <f>TEXT(I65, "h:mm AM/PM")</f>
        <v>6pm</v>
      </c>
      <c r="S65" s="3" t="str">
        <f>TEXT(J65, "dd-mmm-yyyy")</f>
        <v>04-Oct-2012</v>
      </c>
      <c r="T65" s="3" t="str">
        <f>TEXT(K65, "h:mm AM/PM")</f>
        <v>9am</v>
      </c>
    </row>
    <row r="66" spans="1:20" s="2" customFormat="1" ht="30" x14ac:dyDescent="0.25">
      <c r="A66" s="35">
        <v>212</v>
      </c>
      <c r="B66" s="44">
        <v>41177.151655092595</v>
      </c>
      <c r="C66" s="35" t="s">
        <v>16</v>
      </c>
      <c r="D66" s="35" t="s">
        <v>95</v>
      </c>
      <c r="E66" s="35" t="s">
        <v>312</v>
      </c>
      <c r="F66" s="48" t="s">
        <v>342</v>
      </c>
      <c r="G66" s="35" t="s">
        <v>38</v>
      </c>
      <c r="H66" s="94">
        <v>41186</v>
      </c>
      <c r="I66" s="37" t="s">
        <v>34</v>
      </c>
      <c r="J66" s="89">
        <v>41190</v>
      </c>
      <c r="K66" s="35" t="s">
        <v>20</v>
      </c>
      <c r="L66" s="35" t="s">
        <v>313</v>
      </c>
      <c r="M66" s="35">
        <v>450</v>
      </c>
      <c r="N66" s="35" t="s">
        <v>314</v>
      </c>
      <c r="O66" s="35" t="s">
        <v>315</v>
      </c>
      <c r="P66" s="21"/>
      <c r="Q66" s="3" t="e">
        <f>TEXT(#REF!, "dd-mmm-yyyy")</f>
        <v>#REF!</v>
      </c>
      <c r="R66" s="3" t="e">
        <f>TEXT(#REF!, "h:mm AM/PM")</f>
        <v>#REF!</v>
      </c>
      <c r="S66" s="3" t="e">
        <f>TEXT(#REF!, "dd-mmm-yyyy")</f>
        <v>#REF!</v>
      </c>
      <c r="T66" s="3" t="e">
        <f>TEXT(#REF!, "h:mm AM/PM")</f>
        <v>#REF!</v>
      </c>
    </row>
    <row r="67" spans="1:20" s="2" customFormat="1" ht="45" x14ac:dyDescent="0.25">
      <c r="A67" s="2">
        <v>68</v>
      </c>
      <c r="B67" s="42">
        <v>41142.885497685187</v>
      </c>
      <c r="C67" s="2" t="s">
        <v>39</v>
      </c>
      <c r="D67" s="2" t="s">
        <v>40</v>
      </c>
      <c r="E67" s="2" t="s">
        <v>151</v>
      </c>
      <c r="F67" s="13" t="s">
        <v>14</v>
      </c>
      <c r="G67" s="5" t="s">
        <v>38</v>
      </c>
      <c r="H67" s="94">
        <v>41187</v>
      </c>
      <c r="I67" s="5" t="s">
        <v>80</v>
      </c>
      <c r="J67" s="89">
        <v>41189</v>
      </c>
      <c r="K67" s="2" t="s">
        <v>61</v>
      </c>
      <c r="L67" s="2" t="s">
        <v>176</v>
      </c>
      <c r="M67" s="2">
        <v>25</v>
      </c>
      <c r="N67" s="2" t="s">
        <v>153</v>
      </c>
      <c r="O67" s="2" t="s">
        <v>152</v>
      </c>
      <c r="P67" s="2" t="s">
        <v>157</v>
      </c>
      <c r="Q67" s="3" t="str">
        <f>TEXT(H67, "dd-mmm-yyyy")</f>
        <v>05-Oct-2012</v>
      </c>
      <c r="R67" s="3" t="str">
        <f>TEXT(I67, "h:mm AM/PM")</f>
        <v>1pm</v>
      </c>
      <c r="S67" s="3" t="str">
        <f>TEXT(J67, "dd-mmm-yyyy")</f>
        <v>07-Oct-2012</v>
      </c>
      <c r="T67" s="3" t="str">
        <f>TEXT(K67, "h:mm AM/PM")</f>
        <v>11am</v>
      </c>
    </row>
    <row r="68" spans="1:20" s="2" customFormat="1" ht="45" x14ac:dyDescent="0.25">
      <c r="A68" s="2">
        <v>70</v>
      </c>
      <c r="B68" s="42">
        <v>41142.886203703703</v>
      </c>
      <c r="C68" s="2" t="s">
        <v>39</v>
      </c>
      <c r="D68" s="2" t="s">
        <v>40</v>
      </c>
      <c r="E68" s="2" t="s">
        <v>151</v>
      </c>
      <c r="F68" s="9" t="s">
        <v>18</v>
      </c>
      <c r="G68" s="5" t="s">
        <v>41</v>
      </c>
      <c r="H68" s="94">
        <v>41187</v>
      </c>
      <c r="I68" s="5" t="s">
        <v>80</v>
      </c>
      <c r="J68" s="89">
        <v>41189</v>
      </c>
      <c r="K68" s="2" t="s">
        <v>61</v>
      </c>
      <c r="L68" s="2" t="s">
        <v>176</v>
      </c>
      <c r="M68" s="2" t="s">
        <v>42</v>
      </c>
      <c r="N68" s="2" t="s">
        <v>153</v>
      </c>
      <c r="O68" s="2" t="s">
        <v>152</v>
      </c>
      <c r="P68" s="2" t="s">
        <v>157</v>
      </c>
      <c r="Q68" s="3" t="str">
        <f>TEXT(H68, "dd-mmm-yyyy")</f>
        <v>05-Oct-2012</v>
      </c>
      <c r="R68" s="3" t="str">
        <f>TEXT(I68, "h:mm AM/PM")</f>
        <v>1pm</v>
      </c>
      <c r="S68" s="3" t="str">
        <f>TEXT(J68, "dd-mmm-yyyy")</f>
        <v>07-Oct-2012</v>
      </c>
      <c r="T68" s="3" t="str">
        <f>TEXT(K68, "h:mm AM/PM")</f>
        <v>11am</v>
      </c>
    </row>
    <row r="69" spans="1:20" s="2" customFormat="1" ht="30" x14ac:dyDescent="0.25">
      <c r="A69" s="2">
        <v>126</v>
      </c>
      <c r="B69" s="42">
        <v>41157.37809027778</v>
      </c>
      <c r="C69" s="2" t="s">
        <v>53</v>
      </c>
      <c r="D69" s="2" t="s">
        <v>99</v>
      </c>
      <c r="E69" s="2" t="s">
        <v>100</v>
      </c>
      <c r="F69" s="11" t="s">
        <v>12</v>
      </c>
      <c r="G69" s="2" t="s">
        <v>38</v>
      </c>
      <c r="H69" s="94">
        <v>41187</v>
      </c>
      <c r="I69" s="5" t="s">
        <v>30</v>
      </c>
      <c r="J69" s="89">
        <v>41188</v>
      </c>
      <c r="K69" s="2" t="s">
        <v>30</v>
      </c>
      <c r="L69" s="2" t="s">
        <v>217</v>
      </c>
      <c r="M69" s="2">
        <v>120</v>
      </c>
      <c r="N69" s="2" t="s">
        <v>218</v>
      </c>
      <c r="O69" s="2" t="s">
        <v>219</v>
      </c>
      <c r="Q69" s="3" t="str">
        <f>TEXT(H69, "dd-mmm-yyyy")</f>
        <v>05-Oct-2012</v>
      </c>
      <c r="R69" s="3" t="str">
        <f>TEXT(I69, "h:mm AM/PM")</f>
        <v>9pm</v>
      </c>
      <c r="S69" s="3" t="str">
        <f>TEXT(J69, "dd-mmm-yyyy")</f>
        <v>06-Oct-2012</v>
      </c>
      <c r="T69" s="3" t="str">
        <f>TEXT(K69, "h:mm AM/PM")</f>
        <v>9pm</v>
      </c>
    </row>
    <row r="70" spans="1:20" s="2" customFormat="1" ht="30" x14ac:dyDescent="0.25">
      <c r="A70" s="2">
        <v>128</v>
      </c>
      <c r="B70" s="42">
        <v>41157.379374999997</v>
      </c>
      <c r="C70" s="2" t="s">
        <v>53</v>
      </c>
      <c r="D70" s="2" t="s">
        <v>99</v>
      </c>
      <c r="E70" s="2" t="s">
        <v>100</v>
      </c>
      <c r="F70" s="20" t="s">
        <v>13</v>
      </c>
      <c r="G70" s="2" t="s">
        <v>38</v>
      </c>
      <c r="H70" s="94">
        <v>41187</v>
      </c>
      <c r="I70" s="5" t="s">
        <v>30</v>
      </c>
      <c r="J70" s="89">
        <v>41188</v>
      </c>
      <c r="K70" s="2" t="s">
        <v>30</v>
      </c>
      <c r="L70" s="2" t="s">
        <v>217</v>
      </c>
      <c r="M70" s="2">
        <v>120</v>
      </c>
      <c r="N70" s="2" t="s">
        <v>218</v>
      </c>
      <c r="O70" s="2" t="s">
        <v>220</v>
      </c>
      <c r="Q70" s="3" t="str">
        <f>TEXT(H70, "dd-mmm-yyyy")</f>
        <v>05-Oct-2012</v>
      </c>
      <c r="R70" s="3" t="str">
        <f>TEXT(I70, "h:mm AM/PM")</f>
        <v>9pm</v>
      </c>
      <c r="S70" s="3" t="str">
        <f>TEXT(J70, "dd-mmm-yyyy")</f>
        <v>06-Oct-2012</v>
      </c>
      <c r="T70" s="3" t="str">
        <f>TEXT(K70, "h:mm AM/PM")</f>
        <v>9pm</v>
      </c>
    </row>
    <row r="71" spans="1:20" ht="45" x14ac:dyDescent="0.25">
      <c r="A71" s="35">
        <v>158</v>
      </c>
      <c r="B71" s="44">
        <v>41171.02542824074</v>
      </c>
      <c r="C71" s="35" t="s">
        <v>47</v>
      </c>
      <c r="D71" s="35" t="s">
        <v>90</v>
      </c>
      <c r="E71" s="35" t="s">
        <v>91</v>
      </c>
      <c r="F71" s="12" t="s">
        <v>17</v>
      </c>
      <c r="G71" s="35" t="s">
        <v>38</v>
      </c>
      <c r="H71" s="94">
        <v>41187</v>
      </c>
      <c r="I71" s="37">
        <v>0.875</v>
      </c>
      <c r="J71" s="89">
        <v>41188</v>
      </c>
      <c r="K71" s="36">
        <v>0.91666666666666663</v>
      </c>
      <c r="L71" s="35" t="s">
        <v>268</v>
      </c>
      <c r="M71" s="35">
        <v>190</v>
      </c>
      <c r="N71" s="35" t="s">
        <v>269</v>
      </c>
      <c r="O71" s="35" t="s">
        <v>270</v>
      </c>
      <c r="P71" s="35"/>
      <c r="Q71" s="3" t="str">
        <f>TEXT(H71, "dd-mmm-yyyy")</f>
        <v>05-Oct-2012</v>
      </c>
      <c r="R71" s="3" t="str">
        <f>TEXT(I71, "h:mm AM/PM")</f>
        <v>9:00 PM</v>
      </c>
      <c r="S71" s="3" t="str">
        <f>TEXT(J71, "dd-mmm-yyyy")</f>
        <v>06-Oct-2012</v>
      </c>
      <c r="T71" s="3" t="str">
        <f>TEXT(K71, "h:mm AM/PM")</f>
        <v>10:00 PM</v>
      </c>
    </row>
    <row r="72" spans="1:20" ht="60" x14ac:dyDescent="0.25">
      <c r="A72" s="49">
        <v>204</v>
      </c>
      <c r="B72" s="50">
        <v>41176.001226851855</v>
      </c>
      <c r="C72" s="35" t="s">
        <v>66</v>
      </c>
      <c r="D72" s="35" t="s">
        <v>300</v>
      </c>
      <c r="E72" s="35" t="s">
        <v>301</v>
      </c>
      <c r="F72" s="38" t="s">
        <v>340</v>
      </c>
      <c r="G72" s="35" t="s">
        <v>38</v>
      </c>
      <c r="H72" s="94">
        <v>41187</v>
      </c>
      <c r="I72" s="37" t="s">
        <v>33</v>
      </c>
      <c r="J72" s="89">
        <v>41189</v>
      </c>
      <c r="K72" s="35" t="s">
        <v>58</v>
      </c>
      <c r="L72" s="35" t="s">
        <v>302</v>
      </c>
      <c r="M72" s="35">
        <v>275</v>
      </c>
      <c r="N72" s="35" t="s">
        <v>303</v>
      </c>
      <c r="O72" s="35" t="s">
        <v>304</v>
      </c>
      <c r="P72" s="35" t="s">
        <v>305</v>
      </c>
      <c r="Q72" s="3" t="str">
        <f>TEXT(I72, "dd-mmm-yyyy")</f>
        <v>5pm</v>
      </c>
      <c r="R72" s="3" t="str">
        <f>TEXT(J72, "h:mm AM/PM")</f>
        <v>12:00 AM</v>
      </c>
      <c r="S72" s="3" t="str">
        <f>TEXT(K72, "dd-mmm-yyyy")</f>
        <v>4pm</v>
      </c>
      <c r="T72" s="3" t="str">
        <f>TEXT(L72, "h:mm AM/PM")</f>
        <v>Radford University</v>
      </c>
    </row>
    <row r="73" spans="1:20" ht="60" x14ac:dyDescent="0.25">
      <c r="A73" s="49">
        <v>206</v>
      </c>
      <c r="B73" s="50">
        <v>41176.003807870373</v>
      </c>
      <c r="C73" s="35" t="s">
        <v>66</v>
      </c>
      <c r="D73" s="35" t="s">
        <v>300</v>
      </c>
      <c r="E73" s="35" t="s">
        <v>301</v>
      </c>
      <c r="F73" s="38" t="s">
        <v>340</v>
      </c>
      <c r="G73" s="35" t="s">
        <v>38</v>
      </c>
      <c r="H73" s="94">
        <v>41187</v>
      </c>
      <c r="I73" s="37" t="s">
        <v>33</v>
      </c>
      <c r="J73" s="89">
        <v>41189</v>
      </c>
      <c r="K73" s="35" t="s">
        <v>58</v>
      </c>
      <c r="L73" s="35" t="s">
        <v>302</v>
      </c>
      <c r="M73" s="35">
        <v>275</v>
      </c>
      <c r="N73" s="35" t="s">
        <v>303</v>
      </c>
      <c r="O73" s="35" t="s">
        <v>304</v>
      </c>
      <c r="P73" s="35" t="s">
        <v>305</v>
      </c>
      <c r="Q73" s="3" t="str">
        <f>TEXT(H73, "dd-mmm-yyyy")</f>
        <v>05-Oct-2012</v>
      </c>
      <c r="R73" s="3" t="str">
        <f>TEXT(I73, "h:mm AM/PM")</f>
        <v>5pm</v>
      </c>
      <c r="S73" s="3" t="str">
        <f>TEXT(J73, "dd-mmm-yyyy")</f>
        <v>07-Oct-2012</v>
      </c>
      <c r="T73" s="3" t="str">
        <f>TEXT(K73, "h:mm AM/PM")</f>
        <v>4pm</v>
      </c>
    </row>
    <row r="74" spans="1:20" ht="60" x14ac:dyDescent="0.25">
      <c r="A74" s="49">
        <v>208</v>
      </c>
      <c r="B74" s="50">
        <v>41176.003865740742</v>
      </c>
      <c r="C74" s="35" t="s">
        <v>66</v>
      </c>
      <c r="D74" s="35" t="s">
        <v>300</v>
      </c>
      <c r="E74" s="35" t="s">
        <v>301</v>
      </c>
      <c r="F74" s="38" t="s">
        <v>340</v>
      </c>
      <c r="G74" s="35" t="s">
        <v>38</v>
      </c>
      <c r="H74" s="94">
        <v>41187</v>
      </c>
      <c r="I74" s="37" t="s">
        <v>33</v>
      </c>
      <c r="J74" s="89">
        <v>41189</v>
      </c>
      <c r="K74" s="35" t="s">
        <v>58</v>
      </c>
      <c r="L74" s="35" t="s">
        <v>302</v>
      </c>
      <c r="M74" s="35">
        <v>275</v>
      </c>
      <c r="N74" s="35" t="s">
        <v>303</v>
      </c>
      <c r="O74" s="35" t="s">
        <v>304</v>
      </c>
      <c r="P74" s="35" t="s">
        <v>305</v>
      </c>
      <c r="Q74" s="3" t="str">
        <f>TEXT(H74, "dd-mmm-yyyy")</f>
        <v>05-Oct-2012</v>
      </c>
      <c r="R74" s="3" t="str">
        <f>TEXT(I74, "h:mm AM/PM")</f>
        <v>5pm</v>
      </c>
      <c r="S74" s="3" t="str">
        <f>TEXT(J74, "dd-mmm-yyyy")</f>
        <v>07-Oct-2012</v>
      </c>
      <c r="T74" s="3" t="str">
        <f>TEXT(K74, "h:mm AM/PM")</f>
        <v>4pm</v>
      </c>
    </row>
    <row r="75" spans="1:20" ht="30" x14ac:dyDescent="0.25">
      <c r="A75" s="49">
        <v>220</v>
      </c>
      <c r="B75" s="51">
        <v>41178.855925925927</v>
      </c>
      <c r="C75" s="35" t="s">
        <v>160</v>
      </c>
      <c r="D75" s="35" t="s">
        <v>161</v>
      </c>
      <c r="E75" s="35" t="s">
        <v>162</v>
      </c>
      <c r="F75" s="22" t="s">
        <v>341</v>
      </c>
      <c r="G75" s="35" t="s">
        <v>38</v>
      </c>
      <c r="H75" s="94">
        <v>41187</v>
      </c>
      <c r="I75" s="37" t="s">
        <v>28</v>
      </c>
      <c r="J75" s="89">
        <v>41188</v>
      </c>
      <c r="K75" s="35" t="s">
        <v>30</v>
      </c>
      <c r="L75" s="35" t="s">
        <v>45</v>
      </c>
      <c r="M75" s="35">
        <v>60</v>
      </c>
      <c r="N75" s="35" t="s">
        <v>334</v>
      </c>
      <c r="O75" s="35" t="s">
        <v>335</v>
      </c>
    </row>
    <row r="76" spans="1:20" ht="30" x14ac:dyDescent="0.25">
      <c r="A76" s="49">
        <v>222</v>
      </c>
      <c r="B76" s="51">
        <v>41178.857071759259</v>
      </c>
      <c r="C76" s="35" t="s">
        <v>160</v>
      </c>
      <c r="D76" s="35" t="s">
        <v>161</v>
      </c>
      <c r="E76" s="35" t="s">
        <v>162</v>
      </c>
      <c r="F76" s="22" t="s">
        <v>341</v>
      </c>
      <c r="G76" s="35" t="s">
        <v>38</v>
      </c>
      <c r="H76" s="94">
        <v>41187</v>
      </c>
      <c r="I76" s="37" t="s">
        <v>28</v>
      </c>
      <c r="J76" s="89">
        <v>41188</v>
      </c>
      <c r="K76" s="35" t="s">
        <v>30</v>
      </c>
      <c r="L76" s="35" t="s">
        <v>45</v>
      </c>
      <c r="M76" s="35">
        <v>60</v>
      </c>
      <c r="N76" s="35" t="s">
        <v>334</v>
      </c>
      <c r="O76" s="35" t="s">
        <v>335</v>
      </c>
    </row>
    <row r="77" spans="1:20" ht="30" x14ac:dyDescent="0.25">
      <c r="A77" s="35">
        <v>220</v>
      </c>
      <c r="B77" s="46">
        <v>41178.855925925927</v>
      </c>
      <c r="C77" s="35" t="s">
        <v>160</v>
      </c>
      <c r="D77" s="35" t="s">
        <v>161</v>
      </c>
      <c r="E77" s="35" t="s">
        <v>162</v>
      </c>
      <c r="G77" s="35" t="s">
        <v>38</v>
      </c>
      <c r="H77" s="94">
        <v>41187</v>
      </c>
      <c r="I77" s="37" t="s">
        <v>28</v>
      </c>
      <c r="J77" s="89">
        <v>41188</v>
      </c>
      <c r="K77" s="35" t="s">
        <v>30</v>
      </c>
      <c r="L77" s="35" t="s">
        <v>45</v>
      </c>
      <c r="M77" s="35">
        <v>60</v>
      </c>
      <c r="N77" s="35" t="s">
        <v>334</v>
      </c>
      <c r="O77" s="35" t="s">
        <v>335</v>
      </c>
      <c r="P77" s="35"/>
      <c r="Q77" s="3" t="str">
        <f t="shared" ref="Q77:Q85" si="16">TEXT(H77, "dd-mmm-yyyy")</f>
        <v>05-Oct-2012</v>
      </c>
      <c r="R77" s="3" t="str">
        <f t="shared" ref="R77:R85" si="17">TEXT(I77, "h:mm AM/PM")</f>
        <v>8pm</v>
      </c>
      <c r="S77" s="3" t="str">
        <f t="shared" ref="S77:S85" si="18">TEXT(J77, "dd-mmm-yyyy")</f>
        <v>06-Oct-2012</v>
      </c>
      <c r="T77" s="3" t="str">
        <f t="shared" ref="T77:T85" si="19">TEXT(K77, "h:mm AM/PM")</f>
        <v>9pm</v>
      </c>
    </row>
    <row r="78" spans="1:20" ht="30" x14ac:dyDescent="0.25">
      <c r="A78" s="35">
        <v>222</v>
      </c>
      <c r="B78" s="46">
        <v>41178.857071759259</v>
      </c>
      <c r="C78" s="35" t="s">
        <v>160</v>
      </c>
      <c r="D78" s="35" t="s">
        <v>161</v>
      </c>
      <c r="E78" s="35" t="s">
        <v>162</v>
      </c>
      <c r="G78" s="35" t="s">
        <v>38</v>
      </c>
      <c r="H78" s="94">
        <v>41187</v>
      </c>
      <c r="I78" s="37" t="s">
        <v>28</v>
      </c>
      <c r="J78" s="89">
        <v>41188</v>
      </c>
      <c r="K78" s="35" t="s">
        <v>30</v>
      </c>
      <c r="L78" s="35" t="s">
        <v>45</v>
      </c>
      <c r="M78" s="35">
        <v>60</v>
      </c>
      <c r="N78" s="35" t="s">
        <v>334</v>
      </c>
      <c r="O78" s="35" t="s">
        <v>335</v>
      </c>
      <c r="P78" s="35"/>
      <c r="Q78" s="3" t="str">
        <f t="shared" si="16"/>
        <v>05-Oct-2012</v>
      </c>
      <c r="R78" s="3" t="str">
        <f t="shared" si="17"/>
        <v>8pm</v>
      </c>
      <c r="S78" s="3" t="str">
        <f t="shared" si="18"/>
        <v>06-Oct-2012</v>
      </c>
      <c r="T78" s="3" t="str">
        <f t="shared" si="19"/>
        <v>9pm</v>
      </c>
    </row>
    <row r="79" spans="1:20" ht="30" x14ac:dyDescent="0.25">
      <c r="A79" s="2">
        <v>118</v>
      </c>
      <c r="B79" s="42">
        <v>41156.995289351849</v>
      </c>
      <c r="C79" s="2" t="s">
        <v>36</v>
      </c>
      <c r="D79" s="2" t="s">
        <v>37</v>
      </c>
      <c r="E79" s="2" t="s">
        <v>86</v>
      </c>
      <c r="F79" s="8" t="s">
        <v>15</v>
      </c>
      <c r="G79" s="2" t="s">
        <v>38</v>
      </c>
      <c r="H79" s="94">
        <v>41188</v>
      </c>
      <c r="I79" s="5" t="s">
        <v>22</v>
      </c>
      <c r="J79" s="89">
        <v>41189</v>
      </c>
      <c r="K79" s="2" t="s">
        <v>30</v>
      </c>
      <c r="L79" s="2" t="s">
        <v>210</v>
      </c>
      <c r="M79" s="2" t="s">
        <v>211</v>
      </c>
      <c r="N79" s="2" t="s">
        <v>212</v>
      </c>
      <c r="O79" s="2" t="s">
        <v>213</v>
      </c>
      <c r="P79" s="2"/>
      <c r="Q79" s="3" t="str">
        <f t="shared" si="16"/>
        <v>06-Oct-2012</v>
      </c>
      <c r="R79" s="3" t="str">
        <f t="shared" si="17"/>
        <v>7pm</v>
      </c>
      <c r="S79" s="3" t="str">
        <f t="shared" si="18"/>
        <v>07-Oct-2012</v>
      </c>
      <c r="T79" s="3" t="str">
        <f t="shared" si="19"/>
        <v>9pm</v>
      </c>
    </row>
    <row r="80" spans="1:20" ht="60" x14ac:dyDescent="0.25">
      <c r="A80" s="35">
        <v>162</v>
      </c>
      <c r="B80" s="44">
        <v>41171.616956018515</v>
      </c>
      <c r="C80" s="35" t="s">
        <v>16</v>
      </c>
      <c r="D80" s="35" t="s">
        <v>272</v>
      </c>
      <c r="E80" s="40" t="s">
        <v>273</v>
      </c>
      <c r="F80" s="47" t="s">
        <v>333</v>
      </c>
      <c r="G80" s="35" t="s">
        <v>38</v>
      </c>
      <c r="H80" s="94">
        <v>41188</v>
      </c>
      <c r="I80" s="37">
        <v>0.41666666666666669</v>
      </c>
      <c r="J80" s="89">
        <v>41188</v>
      </c>
      <c r="K80" s="36">
        <v>0.66666666666666663</v>
      </c>
      <c r="L80" s="35" t="s">
        <v>274</v>
      </c>
      <c r="M80" s="35" t="s">
        <v>275</v>
      </c>
      <c r="N80" s="35" t="s">
        <v>276</v>
      </c>
      <c r="O80" s="35" t="s">
        <v>277</v>
      </c>
      <c r="P80" s="35"/>
      <c r="Q80" s="3" t="str">
        <f t="shared" si="16"/>
        <v>06-Oct-2012</v>
      </c>
      <c r="R80" s="3" t="str">
        <f t="shared" si="17"/>
        <v>10:00 AM</v>
      </c>
      <c r="S80" s="3" t="str">
        <f t="shared" si="18"/>
        <v>06-Oct-2012</v>
      </c>
      <c r="T80" s="3" t="str">
        <f t="shared" si="19"/>
        <v>4:00 PM</v>
      </c>
    </row>
    <row r="81" spans="1:20" ht="30" x14ac:dyDescent="0.25">
      <c r="A81" s="35">
        <v>194</v>
      </c>
      <c r="B81" s="44">
        <v>41175.666631944441</v>
      </c>
      <c r="C81" s="35" t="s">
        <v>32</v>
      </c>
      <c r="D81" s="35" t="s">
        <v>71</v>
      </c>
      <c r="E81" s="35" t="s">
        <v>235</v>
      </c>
      <c r="F81" s="8" t="s">
        <v>15</v>
      </c>
      <c r="G81" s="35" t="s">
        <v>38</v>
      </c>
      <c r="H81" s="94">
        <v>41188</v>
      </c>
      <c r="I81" s="37" t="s">
        <v>20</v>
      </c>
      <c r="J81" s="89">
        <v>41188</v>
      </c>
      <c r="K81" s="35" t="s">
        <v>55</v>
      </c>
      <c r="L81" s="35" t="s">
        <v>51</v>
      </c>
      <c r="M81" s="35" t="s">
        <v>295</v>
      </c>
      <c r="N81" s="35" t="s">
        <v>104</v>
      </c>
      <c r="O81" s="35" t="s">
        <v>237</v>
      </c>
      <c r="P81" s="35"/>
      <c r="Q81" s="3" t="str">
        <f t="shared" si="16"/>
        <v>06-Oct-2012</v>
      </c>
      <c r="R81" s="3" t="str">
        <f t="shared" si="17"/>
        <v>9am</v>
      </c>
      <c r="S81" s="3" t="str">
        <f t="shared" si="18"/>
        <v>06-Oct-2012</v>
      </c>
      <c r="T81" s="3" t="str">
        <f t="shared" si="19"/>
        <v>6pm</v>
      </c>
    </row>
    <row r="82" spans="1:20" ht="60" x14ac:dyDescent="0.25">
      <c r="A82" s="35">
        <v>216</v>
      </c>
      <c r="B82" s="44">
        <v>41177.584965277776</v>
      </c>
      <c r="C82" s="35" t="s">
        <v>26</v>
      </c>
      <c r="D82" s="35" t="s">
        <v>84</v>
      </c>
      <c r="E82" s="35" t="s">
        <v>319</v>
      </c>
      <c r="F82" s="38"/>
      <c r="G82" s="35" t="s">
        <v>38</v>
      </c>
      <c r="H82" s="94">
        <v>41188</v>
      </c>
      <c r="I82" s="37">
        <v>0.41666666666666669</v>
      </c>
      <c r="J82" s="89">
        <v>41189</v>
      </c>
      <c r="K82" s="36">
        <v>0.70833333333333337</v>
      </c>
      <c r="L82" s="35" t="s">
        <v>320</v>
      </c>
      <c r="M82" s="35" t="s">
        <v>321</v>
      </c>
      <c r="N82" s="35" t="s">
        <v>322</v>
      </c>
      <c r="O82" s="35" t="s">
        <v>286</v>
      </c>
      <c r="Q82" s="3" t="str">
        <f t="shared" si="16"/>
        <v>06-Oct-2012</v>
      </c>
      <c r="R82" s="3" t="str">
        <f t="shared" si="17"/>
        <v>10:00 AM</v>
      </c>
      <c r="S82" s="3" t="str">
        <f t="shared" si="18"/>
        <v>07-Oct-2012</v>
      </c>
      <c r="T82" s="3" t="str">
        <f t="shared" si="19"/>
        <v>5:00 PM</v>
      </c>
    </row>
    <row r="83" spans="1:20" ht="60" x14ac:dyDescent="0.25">
      <c r="A83" s="35">
        <v>218</v>
      </c>
      <c r="B83" s="44">
        <v>41177.585613425923</v>
      </c>
      <c r="C83" s="35" t="s">
        <v>26</v>
      </c>
      <c r="D83" s="35" t="s">
        <v>84</v>
      </c>
      <c r="E83" s="35" t="s">
        <v>85</v>
      </c>
      <c r="F83" s="38"/>
      <c r="G83" s="35" t="s">
        <v>38</v>
      </c>
      <c r="H83" s="94">
        <v>41188</v>
      </c>
      <c r="I83" s="37">
        <v>0.41666666666666669</v>
      </c>
      <c r="J83" s="89">
        <v>41189</v>
      </c>
      <c r="K83" s="36">
        <v>0.70833333333333337</v>
      </c>
      <c r="L83" s="35" t="s">
        <v>320</v>
      </c>
      <c r="M83" s="35" t="s">
        <v>321</v>
      </c>
      <c r="N83" s="35" t="s">
        <v>322</v>
      </c>
      <c r="O83" s="35" t="s">
        <v>286</v>
      </c>
      <c r="Q83" s="3" t="str">
        <f t="shared" si="16"/>
        <v>06-Oct-2012</v>
      </c>
      <c r="R83" s="3" t="str">
        <f t="shared" si="17"/>
        <v>10:00 AM</v>
      </c>
      <c r="S83" s="3" t="str">
        <f t="shared" si="18"/>
        <v>07-Oct-2012</v>
      </c>
      <c r="T83" s="3" t="str">
        <f t="shared" si="19"/>
        <v>5:00 PM</v>
      </c>
    </row>
    <row r="84" spans="1:20" ht="45" x14ac:dyDescent="0.25">
      <c r="A84" s="35">
        <v>224</v>
      </c>
      <c r="B84" s="46">
        <v>41178.990185185183</v>
      </c>
      <c r="C84" s="35" t="s">
        <v>48</v>
      </c>
      <c r="D84" s="35" t="s">
        <v>106</v>
      </c>
      <c r="E84" s="35" t="s">
        <v>93</v>
      </c>
      <c r="F84" s="14" t="s">
        <v>11</v>
      </c>
      <c r="G84" s="35" t="s">
        <v>38</v>
      </c>
      <c r="H84" s="94">
        <v>41188</v>
      </c>
      <c r="I84" s="37" t="s">
        <v>168</v>
      </c>
      <c r="J84" s="89">
        <v>41189</v>
      </c>
      <c r="K84" s="35" t="s">
        <v>46</v>
      </c>
      <c r="L84" s="35" t="s">
        <v>336</v>
      </c>
      <c r="M84" s="35">
        <v>180</v>
      </c>
      <c r="N84" s="35" t="s">
        <v>337</v>
      </c>
      <c r="O84" s="35" t="s">
        <v>338</v>
      </c>
      <c r="P84" s="2" t="s">
        <v>344</v>
      </c>
      <c r="Q84" s="3" t="str">
        <f t="shared" si="16"/>
        <v>06-Oct-2012</v>
      </c>
      <c r="R84" s="3" t="str">
        <f t="shared" si="17"/>
        <v>7:30pm</v>
      </c>
      <c r="S84" s="3" t="str">
        <f t="shared" si="18"/>
        <v>07-Oct-2012</v>
      </c>
      <c r="T84" s="3" t="str">
        <f t="shared" si="19"/>
        <v>10pm</v>
      </c>
    </row>
    <row r="85" spans="1:20" ht="45" x14ac:dyDescent="0.25">
      <c r="A85" s="35">
        <v>226</v>
      </c>
      <c r="B85" s="46">
        <v>41178.991111111114</v>
      </c>
      <c r="C85" s="35" t="s">
        <v>48</v>
      </c>
      <c r="D85" s="35" t="s">
        <v>106</v>
      </c>
      <c r="E85" s="35" t="s">
        <v>93</v>
      </c>
      <c r="F85" s="21" t="s">
        <v>343</v>
      </c>
      <c r="G85" s="35" t="s">
        <v>38</v>
      </c>
      <c r="H85" s="94">
        <v>41188</v>
      </c>
      <c r="I85" s="37" t="s">
        <v>33</v>
      </c>
      <c r="J85" s="89">
        <v>41189</v>
      </c>
      <c r="K85" s="35" t="s">
        <v>46</v>
      </c>
      <c r="L85" s="35" t="s">
        <v>339</v>
      </c>
      <c r="M85" s="35">
        <v>180</v>
      </c>
      <c r="N85" s="35" t="s">
        <v>337</v>
      </c>
      <c r="O85" s="35" t="s">
        <v>227</v>
      </c>
      <c r="Q85" s="3" t="str">
        <f t="shared" si="16"/>
        <v>06-Oct-2012</v>
      </c>
      <c r="R85" s="3" t="str">
        <f t="shared" si="17"/>
        <v>5pm</v>
      </c>
      <c r="S85" s="3" t="str">
        <f t="shared" si="18"/>
        <v>07-Oct-2012</v>
      </c>
      <c r="T85" s="3" t="str">
        <f t="shared" si="19"/>
        <v>10pm</v>
      </c>
    </row>
    <row r="86" spans="1:20" x14ac:dyDescent="0.25">
      <c r="A86" s="28"/>
      <c r="B86" s="43"/>
      <c r="C86" s="28"/>
      <c r="D86" s="28"/>
      <c r="E86" s="28"/>
      <c r="F86" s="26" t="s">
        <v>228</v>
      </c>
      <c r="G86" s="27"/>
      <c r="H86" s="99">
        <v>41189</v>
      </c>
      <c r="I86" s="30"/>
      <c r="J86" s="92"/>
      <c r="K86" s="28"/>
      <c r="L86" s="28"/>
      <c r="M86" s="28"/>
      <c r="N86" s="28"/>
      <c r="O86" s="28"/>
      <c r="P86" s="28"/>
      <c r="Q86" s="28"/>
      <c r="R86" s="28"/>
      <c r="S86" s="28"/>
      <c r="T86" s="28"/>
    </row>
    <row r="87" spans="1:20" ht="45" x14ac:dyDescent="0.25">
      <c r="A87" s="35">
        <v>170</v>
      </c>
      <c r="B87" s="44">
        <v>41172.018379629626</v>
      </c>
      <c r="C87" s="35" t="s">
        <v>16</v>
      </c>
      <c r="D87" s="35" t="s">
        <v>283</v>
      </c>
      <c r="E87" s="35" t="s">
        <v>252</v>
      </c>
      <c r="F87" s="8" t="s">
        <v>15</v>
      </c>
      <c r="G87" s="35" t="s">
        <v>38</v>
      </c>
      <c r="H87" s="94">
        <v>41191</v>
      </c>
      <c r="I87" s="37">
        <v>0.58333333333333337</v>
      </c>
      <c r="J87" s="89">
        <v>41193</v>
      </c>
      <c r="K87" s="36">
        <v>0.79166666666666663</v>
      </c>
      <c r="L87" s="35" t="s">
        <v>253</v>
      </c>
      <c r="M87" s="35" t="s">
        <v>254</v>
      </c>
      <c r="N87" s="35" t="s">
        <v>255</v>
      </c>
      <c r="O87" s="35" t="s">
        <v>284</v>
      </c>
      <c r="P87" s="35"/>
      <c r="Q87" s="3" t="str">
        <f>TEXT(H87, "dd-mmm-yyyy")</f>
        <v>09-Oct-2012</v>
      </c>
      <c r="R87" s="3" t="str">
        <f>TEXT(I87, "h:mm AM/PM")</f>
        <v>2:00 PM</v>
      </c>
      <c r="S87" s="3" t="str">
        <f>TEXT(J87, "dd-mmm-yyyy")</f>
        <v>11-Oct-2012</v>
      </c>
      <c r="T87" s="3" t="str">
        <f>TEXT(K87, "h:mm AM/PM")</f>
        <v>7:00 PM</v>
      </c>
    </row>
    <row r="88" spans="1:20" ht="30" x14ac:dyDescent="0.25">
      <c r="A88" s="2">
        <v>52</v>
      </c>
      <c r="B88" s="42">
        <v>41142.861666666664</v>
      </c>
      <c r="C88" s="2" t="s">
        <v>39</v>
      </c>
      <c r="D88" s="2" t="s">
        <v>40</v>
      </c>
      <c r="E88" s="2" t="s">
        <v>151</v>
      </c>
      <c r="F88" s="13" t="s">
        <v>14</v>
      </c>
      <c r="G88" s="5" t="s">
        <v>38</v>
      </c>
      <c r="H88" s="94">
        <v>41192</v>
      </c>
      <c r="I88" s="5" t="s">
        <v>55</v>
      </c>
      <c r="J88" s="89">
        <v>41193</v>
      </c>
      <c r="K88" s="2" t="s">
        <v>20</v>
      </c>
      <c r="L88" s="2" t="s">
        <v>176</v>
      </c>
      <c r="M88" s="2" t="s">
        <v>42</v>
      </c>
      <c r="N88" s="2" t="s">
        <v>43</v>
      </c>
      <c r="O88" s="2" t="s">
        <v>152</v>
      </c>
      <c r="P88" s="2"/>
      <c r="Q88" s="3" t="str">
        <f>TEXT(H88, "dd-mmm-yyyy")</f>
        <v>10-Oct-2012</v>
      </c>
      <c r="R88" s="3" t="str">
        <f>TEXT(I88, "h:mm AM/PM")</f>
        <v>6pm</v>
      </c>
      <c r="S88" s="3" t="str">
        <f>TEXT(J88, "dd-mmm-yyyy")</f>
        <v>11-Oct-2012</v>
      </c>
      <c r="T88" s="3" t="str">
        <f>TEXT(K88, "h:mm AM/PM")</f>
        <v>9am</v>
      </c>
    </row>
    <row r="89" spans="1:20" ht="30" x14ac:dyDescent="0.25">
      <c r="A89" s="2">
        <v>54</v>
      </c>
      <c r="B89" s="42">
        <v>41142.862337962964</v>
      </c>
      <c r="C89" s="2" t="s">
        <v>39</v>
      </c>
      <c r="D89" s="2" t="s">
        <v>40</v>
      </c>
      <c r="E89" s="2" t="s">
        <v>151</v>
      </c>
      <c r="F89" s="9" t="s">
        <v>18</v>
      </c>
      <c r="G89" s="5" t="s">
        <v>41</v>
      </c>
      <c r="H89" s="94">
        <v>41192</v>
      </c>
      <c r="I89" s="5" t="s">
        <v>55</v>
      </c>
      <c r="J89" s="89">
        <v>41193</v>
      </c>
      <c r="K89" s="2" t="s">
        <v>20</v>
      </c>
      <c r="L89" s="2" t="s">
        <v>176</v>
      </c>
      <c r="M89" s="2" t="s">
        <v>42</v>
      </c>
      <c r="N89" s="2" t="s">
        <v>43</v>
      </c>
      <c r="O89" s="2" t="s">
        <v>152</v>
      </c>
      <c r="P89" s="2"/>
      <c r="Q89" s="3" t="str">
        <f>TEXT(H89, "dd-mmm-yyyy")</f>
        <v>10-Oct-2012</v>
      </c>
      <c r="R89" s="3" t="str">
        <f>TEXT(I89, "h:mm AM/PM")</f>
        <v>6pm</v>
      </c>
      <c r="S89" s="3" t="str">
        <f>TEXT(J89, "dd-mmm-yyyy")</f>
        <v>11-Oct-2012</v>
      </c>
      <c r="T89" s="3" t="str">
        <f>TEXT(K89, "h:mm AM/PM")</f>
        <v>9am</v>
      </c>
    </row>
    <row r="90" spans="1:20" ht="45" x14ac:dyDescent="0.25">
      <c r="A90" s="35">
        <v>156</v>
      </c>
      <c r="B90" s="44">
        <v>41170.514675925922</v>
      </c>
      <c r="C90" s="35" t="s">
        <v>119</v>
      </c>
      <c r="D90" s="35" t="s">
        <v>263</v>
      </c>
      <c r="E90" s="35" t="s">
        <v>264</v>
      </c>
      <c r="F90" s="19" t="s">
        <v>358</v>
      </c>
      <c r="G90" s="35" t="s">
        <v>41</v>
      </c>
      <c r="H90" s="94">
        <v>41194</v>
      </c>
      <c r="I90" s="37" t="s">
        <v>34</v>
      </c>
      <c r="J90" s="89">
        <v>41198</v>
      </c>
      <c r="K90" s="35" t="s">
        <v>46</v>
      </c>
      <c r="L90" s="35" t="s">
        <v>245</v>
      </c>
      <c r="M90" s="35">
        <v>315</v>
      </c>
      <c r="N90" s="35" t="s">
        <v>265</v>
      </c>
      <c r="O90" s="35" t="s">
        <v>266</v>
      </c>
      <c r="P90" s="35" t="s">
        <v>267</v>
      </c>
      <c r="Q90" s="3" t="str">
        <f>TEXT(H90, "dd-mmm-yyyy")</f>
        <v>12-Oct-2012</v>
      </c>
      <c r="R90" s="3" t="str">
        <f>TEXT(I90, "h:mm AM/PM")</f>
        <v>12pm</v>
      </c>
      <c r="S90" s="3" t="str">
        <f>TEXT(J90, "dd-mmm-yyyy")</f>
        <v>16-Oct-2012</v>
      </c>
      <c r="T90" s="3" t="str">
        <f>TEXT(K90, "h:mm AM/PM")</f>
        <v>10pm</v>
      </c>
    </row>
    <row r="91" spans="1:20" ht="60" x14ac:dyDescent="0.25">
      <c r="A91" s="35">
        <v>190</v>
      </c>
      <c r="B91" s="44">
        <v>41173.712638888886</v>
      </c>
      <c r="C91" s="35" t="s">
        <v>25</v>
      </c>
      <c r="D91" s="35" t="s">
        <v>324</v>
      </c>
      <c r="E91" s="35" t="s">
        <v>82</v>
      </c>
      <c r="F91" s="2" t="s">
        <v>141</v>
      </c>
      <c r="G91" s="35" t="s">
        <v>38</v>
      </c>
      <c r="H91" s="94">
        <v>41194</v>
      </c>
      <c r="I91" s="37" t="s">
        <v>325</v>
      </c>
      <c r="J91" s="89">
        <v>41194</v>
      </c>
      <c r="K91" s="35" t="s">
        <v>326</v>
      </c>
      <c r="L91" s="35" t="s">
        <v>327</v>
      </c>
      <c r="M91" s="35"/>
      <c r="N91" s="35" t="s">
        <v>328</v>
      </c>
      <c r="O91" s="35" t="s">
        <v>81</v>
      </c>
      <c r="P91" s="35" t="s">
        <v>329</v>
      </c>
      <c r="Q91" s="3" t="str">
        <f>TEXT(H91, "dd-mmm-yyyy")</f>
        <v>12-Oct-2012</v>
      </c>
      <c r="R91" s="3" t="str">
        <f>TEXT(I91, "h:mm AM/PM")</f>
        <v>7:30AM</v>
      </c>
      <c r="S91" s="3" t="str">
        <f>TEXT(J91, "dd-mmm-yyyy")</f>
        <v>12-Oct-2012</v>
      </c>
      <c r="T91" s="3" t="str">
        <f>TEXT(K91, "h:mm AM/PM")</f>
        <v>9:30PM</v>
      </c>
    </row>
    <row r="92" spans="1:20" ht="45" x14ac:dyDescent="0.25">
      <c r="A92" s="35">
        <v>244</v>
      </c>
      <c r="B92" s="46">
        <v>41191.511770833335</v>
      </c>
      <c r="C92" s="35" t="s">
        <v>119</v>
      </c>
      <c r="D92" s="35" t="s">
        <v>365</v>
      </c>
      <c r="E92" s="35" t="s">
        <v>264</v>
      </c>
      <c r="G92" s="35" t="s">
        <v>52</v>
      </c>
      <c r="H92" s="94">
        <v>41194</v>
      </c>
      <c r="I92" s="37" t="s">
        <v>33</v>
      </c>
      <c r="J92" s="89">
        <v>41198</v>
      </c>
      <c r="K92" s="35" t="s">
        <v>30</v>
      </c>
      <c r="L92" s="35" t="s">
        <v>245</v>
      </c>
      <c r="M92" s="35">
        <v>315</v>
      </c>
      <c r="N92" s="35" t="s">
        <v>366</v>
      </c>
      <c r="O92" s="35" t="s">
        <v>367</v>
      </c>
      <c r="P92" s="35"/>
    </row>
    <row r="93" spans="1:20" ht="30" x14ac:dyDescent="0.25">
      <c r="A93" s="2">
        <v>142</v>
      </c>
      <c r="B93" s="42">
        <v>41166.706932870373</v>
      </c>
      <c r="C93" s="2" t="s">
        <v>239</v>
      </c>
      <c r="D93" s="2" t="s">
        <v>240</v>
      </c>
      <c r="E93" s="2" t="s">
        <v>241</v>
      </c>
      <c r="F93" s="12" t="s">
        <v>17</v>
      </c>
      <c r="G93" s="2" t="s">
        <v>38</v>
      </c>
      <c r="H93" s="94">
        <v>41195</v>
      </c>
      <c r="I93" s="5" t="s">
        <v>60</v>
      </c>
      <c r="J93" s="89">
        <v>41197</v>
      </c>
      <c r="K93" s="2" t="s">
        <v>33</v>
      </c>
      <c r="L93" s="2" t="s">
        <v>242</v>
      </c>
      <c r="M93" s="2">
        <v>330</v>
      </c>
      <c r="N93" s="2" t="s">
        <v>243</v>
      </c>
      <c r="O93" s="2" t="s">
        <v>244</v>
      </c>
      <c r="P93" s="2"/>
      <c r="Q93" s="3" t="str">
        <f>TEXT(H93, "dd-mmm-yyyy")</f>
        <v>13-Oct-2012</v>
      </c>
      <c r="R93" s="3" t="str">
        <f>TEXT(I93, "h:mm AM/PM")</f>
        <v>7am</v>
      </c>
      <c r="S93" s="3" t="str">
        <f>TEXT(J93, "dd-mmm-yyyy")</f>
        <v>15-Oct-2012</v>
      </c>
      <c r="T93" s="3" t="str">
        <f>TEXT(K93, "h:mm AM/PM")</f>
        <v>5pm</v>
      </c>
    </row>
    <row r="94" spans="1:20" ht="30" x14ac:dyDescent="0.25">
      <c r="A94" s="2">
        <v>144</v>
      </c>
      <c r="B94" s="42">
        <v>41167.054791666669</v>
      </c>
      <c r="C94" s="2" t="s">
        <v>239</v>
      </c>
      <c r="D94" s="2" t="s">
        <v>240</v>
      </c>
      <c r="E94" s="2" t="s">
        <v>241</v>
      </c>
      <c r="F94" s="20" t="s">
        <v>13</v>
      </c>
      <c r="G94" s="2" t="s">
        <v>38</v>
      </c>
      <c r="H94" s="94">
        <v>41195</v>
      </c>
      <c r="I94" s="5" t="s">
        <v>60</v>
      </c>
      <c r="J94" s="89">
        <v>41197</v>
      </c>
      <c r="K94" s="2" t="s">
        <v>28</v>
      </c>
      <c r="L94" s="2" t="s">
        <v>245</v>
      </c>
      <c r="M94" s="2">
        <v>350</v>
      </c>
      <c r="N94" s="2" t="s">
        <v>243</v>
      </c>
      <c r="O94" s="2" t="s">
        <v>246</v>
      </c>
      <c r="P94" s="2"/>
      <c r="Q94" s="3" t="str">
        <f>TEXT(H94, "dd-mmm-yyyy")</f>
        <v>13-Oct-2012</v>
      </c>
      <c r="R94" s="3" t="str">
        <f>TEXT(I94, "h:mm AM/PM")</f>
        <v>7am</v>
      </c>
      <c r="S94" s="3" t="str">
        <f>TEXT(J94, "dd-mmm-yyyy")</f>
        <v>15-Oct-2012</v>
      </c>
      <c r="T94" s="3" t="str">
        <f>TEXT(K94, "h:mm AM/PM")</f>
        <v>8pm</v>
      </c>
    </row>
    <row r="95" spans="1:20" ht="45" x14ac:dyDescent="0.25">
      <c r="A95" s="35">
        <v>154</v>
      </c>
      <c r="B95" s="44">
        <v>41170.509895833333</v>
      </c>
      <c r="C95" s="35" t="s">
        <v>119</v>
      </c>
      <c r="D95" s="35" t="s">
        <v>263</v>
      </c>
      <c r="E95" s="35" t="s">
        <v>264</v>
      </c>
      <c r="F95" s="11" t="s">
        <v>12</v>
      </c>
      <c r="G95" s="35" t="s">
        <v>38</v>
      </c>
      <c r="H95" s="94">
        <v>41195</v>
      </c>
      <c r="I95" s="37" t="s">
        <v>87</v>
      </c>
      <c r="J95" s="89">
        <v>41198</v>
      </c>
      <c r="K95" s="35" t="s">
        <v>46</v>
      </c>
      <c r="L95" s="35" t="s">
        <v>245</v>
      </c>
      <c r="M95" s="35">
        <v>315</v>
      </c>
      <c r="N95" s="35" t="s">
        <v>265</v>
      </c>
      <c r="O95" s="35" t="s">
        <v>266</v>
      </c>
      <c r="P95" s="35" t="s">
        <v>267</v>
      </c>
      <c r="Q95" s="3" t="str">
        <f>TEXT(H95, "dd-mmm-yyyy")</f>
        <v>13-Oct-2012</v>
      </c>
      <c r="R95" s="3" t="str">
        <f>TEXT(I95, "h:mm AM/PM")</f>
        <v>6am</v>
      </c>
      <c r="S95" s="3" t="str">
        <f>TEXT(J95, "dd-mmm-yyyy")</f>
        <v>16-Oct-2012</v>
      </c>
      <c r="T95" s="3" t="str">
        <f>TEXT(K95, "h:mm AM/PM")</f>
        <v>10pm</v>
      </c>
    </row>
    <row r="96" spans="1:20" x14ac:dyDescent="0.25">
      <c r="A96" s="28"/>
      <c r="B96" s="43"/>
      <c r="C96" s="28"/>
      <c r="D96" s="28"/>
      <c r="E96" s="28"/>
      <c r="F96" s="26" t="s">
        <v>228</v>
      </c>
      <c r="G96" s="27"/>
      <c r="H96" s="99">
        <v>41196</v>
      </c>
      <c r="I96" s="30"/>
      <c r="J96" s="92"/>
      <c r="K96" s="28"/>
      <c r="L96" s="28"/>
      <c r="M96" s="28"/>
      <c r="N96" s="28"/>
      <c r="O96" s="28"/>
      <c r="P96" s="28"/>
      <c r="Q96" s="28"/>
      <c r="R96" s="28"/>
      <c r="S96" s="28"/>
      <c r="T96" s="28"/>
    </row>
    <row r="97" spans="1:20" ht="45" x14ac:dyDescent="0.25">
      <c r="A97" s="35">
        <v>172</v>
      </c>
      <c r="B97" s="44">
        <v>41172.019479166665</v>
      </c>
      <c r="C97" s="35" t="s">
        <v>16</v>
      </c>
      <c r="D97" s="35" t="s">
        <v>283</v>
      </c>
      <c r="E97" s="35" t="s">
        <v>252</v>
      </c>
      <c r="F97" s="12" t="s">
        <v>17</v>
      </c>
      <c r="G97" s="52" t="s">
        <v>38</v>
      </c>
      <c r="H97" s="94">
        <v>41198</v>
      </c>
      <c r="I97" s="37">
        <v>0.58333333333333337</v>
      </c>
      <c r="J97" s="89">
        <v>41200</v>
      </c>
      <c r="K97" s="36">
        <v>0.79166666666666663</v>
      </c>
      <c r="L97" s="35" t="s">
        <v>253</v>
      </c>
      <c r="M97" s="35" t="s">
        <v>254</v>
      </c>
      <c r="N97" s="35" t="s">
        <v>255</v>
      </c>
      <c r="O97" s="35" t="s">
        <v>284</v>
      </c>
      <c r="P97" s="35"/>
      <c r="Q97" s="3" t="str">
        <f t="shared" ref="Q97:Q107" si="20">TEXT(H97, "dd-mmm-yyyy")</f>
        <v>16-Oct-2012</v>
      </c>
      <c r="R97" s="3" t="str">
        <f t="shared" ref="R97:R107" si="21">TEXT(I97, "h:mm AM/PM")</f>
        <v>2:00 PM</v>
      </c>
      <c r="S97" s="3" t="str">
        <f t="shared" ref="S97:S107" si="22">TEXT(J97, "dd-mmm-yyyy")</f>
        <v>18-Oct-2012</v>
      </c>
      <c r="T97" s="3" t="str">
        <f t="shared" ref="T97:T107" si="23">TEXT(K97, "h:mm AM/PM")</f>
        <v>7:00 PM</v>
      </c>
    </row>
    <row r="98" spans="1:20" ht="45" x14ac:dyDescent="0.25">
      <c r="A98" s="35">
        <v>192</v>
      </c>
      <c r="B98" s="44">
        <v>41173.71371527778</v>
      </c>
      <c r="C98" s="35" t="s">
        <v>25</v>
      </c>
      <c r="D98" s="35" t="s">
        <v>330</v>
      </c>
      <c r="E98" s="35" t="s">
        <v>82</v>
      </c>
      <c r="F98" s="2" t="s">
        <v>141</v>
      </c>
      <c r="G98" s="35" t="s">
        <v>38</v>
      </c>
      <c r="H98" s="94">
        <v>41198</v>
      </c>
      <c r="I98" s="37" t="s">
        <v>62</v>
      </c>
      <c r="J98" s="89">
        <v>41198</v>
      </c>
      <c r="K98" s="35" t="s">
        <v>326</v>
      </c>
      <c r="L98" s="35" t="s">
        <v>331</v>
      </c>
      <c r="M98" s="35"/>
      <c r="N98" s="35" t="s">
        <v>332</v>
      </c>
      <c r="O98" s="35" t="s">
        <v>81</v>
      </c>
      <c r="P98" s="35"/>
      <c r="Q98" s="3" t="str">
        <f t="shared" si="20"/>
        <v>16-Oct-2012</v>
      </c>
      <c r="R98" s="3" t="str">
        <f t="shared" si="21"/>
        <v>2PM</v>
      </c>
      <c r="S98" s="3" t="str">
        <f t="shared" si="22"/>
        <v>16-Oct-2012</v>
      </c>
      <c r="T98" s="3" t="str">
        <f t="shared" si="23"/>
        <v>9:30PM</v>
      </c>
    </row>
    <row r="99" spans="1:20" ht="60" x14ac:dyDescent="0.25">
      <c r="A99" s="35">
        <v>236</v>
      </c>
      <c r="B99" s="46">
        <v>41189.869247685187</v>
      </c>
      <c r="C99" s="35" t="s">
        <v>66</v>
      </c>
      <c r="D99" s="35" t="s">
        <v>300</v>
      </c>
      <c r="E99" s="35" t="s">
        <v>301</v>
      </c>
      <c r="F99" s="14" t="s">
        <v>11</v>
      </c>
      <c r="G99" s="49" t="s">
        <v>38</v>
      </c>
      <c r="H99" s="94">
        <v>41198</v>
      </c>
      <c r="I99" s="37" t="s">
        <v>33</v>
      </c>
      <c r="J99" s="89">
        <v>41199</v>
      </c>
      <c r="K99" s="35" t="s">
        <v>46</v>
      </c>
      <c r="L99" s="35" t="s">
        <v>354</v>
      </c>
      <c r="M99" s="35" t="s">
        <v>355</v>
      </c>
      <c r="N99" s="35" t="s">
        <v>67</v>
      </c>
      <c r="O99" s="35" t="s">
        <v>356</v>
      </c>
      <c r="P99" s="35"/>
      <c r="Q99" s="3" t="str">
        <f t="shared" si="20"/>
        <v>16-Oct-2012</v>
      </c>
      <c r="R99" s="3" t="str">
        <f t="shared" si="21"/>
        <v>5pm</v>
      </c>
      <c r="S99" s="3" t="str">
        <f t="shared" si="22"/>
        <v>17-Oct-2012</v>
      </c>
      <c r="T99" s="3" t="str">
        <f t="shared" si="23"/>
        <v>10pm</v>
      </c>
    </row>
    <row r="100" spans="1:20" ht="30" x14ac:dyDescent="0.25">
      <c r="A100" s="2">
        <v>56</v>
      </c>
      <c r="B100" s="42">
        <v>41142.862974537034</v>
      </c>
      <c r="C100" s="2" t="s">
        <v>39</v>
      </c>
      <c r="D100" s="2" t="s">
        <v>40</v>
      </c>
      <c r="E100" s="2" t="s">
        <v>151</v>
      </c>
      <c r="F100" s="13" t="s">
        <v>14</v>
      </c>
      <c r="G100" s="33" t="s">
        <v>38</v>
      </c>
      <c r="H100" s="94">
        <v>41199</v>
      </c>
      <c r="I100" s="5" t="s">
        <v>55</v>
      </c>
      <c r="J100" s="89">
        <v>41200</v>
      </c>
      <c r="K100" s="2" t="s">
        <v>20</v>
      </c>
      <c r="L100" s="2" t="s">
        <v>176</v>
      </c>
      <c r="M100" s="2" t="s">
        <v>42</v>
      </c>
      <c r="N100" s="2" t="s">
        <v>43</v>
      </c>
      <c r="O100" s="2" t="s">
        <v>152</v>
      </c>
      <c r="P100" s="2"/>
      <c r="Q100" s="3" t="str">
        <f t="shared" si="20"/>
        <v>17-Oct-2012</v>
      </c>
      <c r="R100" s="3" t="str">
        <f t="shared" si="21"/>
        <v>6pm</v>
      </c>
      <c r="S100" s="3" t="str">
        <f t="shared" si="22"/>
        <v>18-Oct-2012</v>
      </c>
      <c r="T100" s="3" t="str">
        <f t="shared" si="23"/>
        <v>9am</v>
      </c>
    </row>
    <row r="101" spans="1:20" ht="30" x14ac:dyDescent="0.25">
      <c r="A101" s="2">
        <v>58</v>
      </c>
      <c r="B101" s="42">
        <v>41142.86378472222</v>
      </c>
      <c r="C101" s="2" t="s">
        <v>39</v>
      </c>
      <c r="D101" s="2" t="s">
        <v>40</v>
      </c>
      <c r="E101" s="2" t="s">
        <v>151</v>
      </c>
      <c r="F101" s="9" t="s">
        <v>18</v>
      </c>
      <c r="G101" s="33" t="s">
        <v>41</v>
      </c>
      <c r="H101" s="94">
        <v>41199</v>
      </c>
      <c r="I101" s="5" t="s">
        <v>55</v>
      </c>
      <c r="J101" s="89">
        <v>41200</v>
      </c>
      <c r="K101" s="2" t="s">
        <v>20</v>
      </c>
      <c r="L101" s="2" t="s">
        <v>176</v>
      </c>
      <c r="M101" s="2" t="s">
        <v>42</v>
      </c>
      <c r="N101" s="2" t="s">
        <v>43</v>
      </c>
      <c r="O101" s="2" t="s">
        <v>152</v>
      </c>
      <c r="P101" s="2"/>
      <c r="Q101" s="3" t="str">
        <f t="shared" si="20"/>
        <v>17-Oct-2012</v>
      </c>
      <c r="R101" s="3" t="str">
        <f t="shared" si="21"/>
        <v>6pm</v>
      </c>
      <c r="S101" s="3" t="str">
        <f t="shared" si="22"/>
        <v>18-Oct-2012</v>
      </c>
      <c r="T101" s="3" t="str">
        <f t="shared" si="23"/>
        <v>9am</v>
      </c>
    </row>
    <row r="102" spans="1:20" ht="60" x14ac:dyDescent="0.25">
      <c r="A102" s="2">
        <v>102</v>
      </c>
      <c r="B102" s="42">
        <v>41156.834398148145</v>
      </c>
      <c r="C102" s="2" t="s">
        <v>26</v>
      </c>
      <c r="D102" s="2" t="s">
        <v>84</v>
      </c>
      <c r="E102" s="2" t="s">
        <v>85</v>
      </c>
      <c r="F102" s="11" t="s">
        <v>12</v>
      </c>
      <c r="G102" s="22" t="s">
        <v>38</v>
      </c>
      <c r="H102" s="94">
        <v>41199</v>
      </c>
      <c r="I102" s="5">
        <v>0.70833333333333337</v>
      </c>
      <c r="J102" s="89">
        <v>41204</v>
      </c>
      <c r="K102" s="10">
        <v>0.33333333333333331</v>
      </c>
      <c r="L102" s="2" t="s">
        <v>196</v>
      </c>
      <c r="M102" s="2" t="s">
        <v>192</v>
      </c>
      <c r="N102" s="2" t="s">
        <v>193</v>
      </c>
      <c r="O102" s="2" t="s">
        <v>194</v>
      </c>
      <c r="P102" s="2" t="s">
        <v>195</v>
      </c>
      <c r="Q102" s="3" t="str">
        <f t="shared" si="20"/>
        <v>17-Oct-2012</v>
      </c>
      <c r="R102" s="3" t="str">
        <f t="shared" si="21"/>
        <v>5:00 PM</v>
      </c>
      <c r="S102" s="3" t="str">
        <f t="shared" si="22"/>
        <v>22-Oct-2012</v>
      </c>
      <c r="T102" s="3" t="str">
        <f t="shared" si="23"/>
        <v>8:00 AM</v>
      </c>
    </row>
    <row r="103" spans="1:20" ht="60" x14ac:dyDescent="0.25">
      <c r="A103" s="55">
        <v>104</v>
      </c>
      <c r="B103" s="56">
        <v>41156.836064814815</v>
      </c>
      <c r="C103" s="55" t="s">
        <v>26</v>
      </c>
      <c r="D103" s="55" t="s">
        <v>84</v>
      </c>
      <c r="E103" s="55" t="s">
        <v>85</v>
      </c>
      <c r="F103" s="54" t="s">
        <v>375</v>
      </c>
      <c r="G103" s="54" t="s">
        <v>38</v>
      </c>
      <c r="H103" s="95">
        <v>41199</v>
      </c>
      <c r="I103" s="57">
        <v>0.70833333333333337</v>
      </c>
      <c r="J103" s="90">
        <v>41204</v>
      </c>
      <c r="K103" s="58">
        <v>0.33333333333333331</v>
      </c>
      <c r="L103" s="55" t="s">
        <v>196</v>
      </c>
      <c r="M103" s="55" t="s">
        <v>192</v>
      </c>
      <c r="N103" s="55" t="s">
        <v>193</v>
      </c>
      <c r="O103" s="55" t="s">
        <v>194</v>
      </c>
      <c r="P103" s="55" t="s">
        <v>195</v>
      </c>
      <c r="Q103" s="53" t="str">
        <f t="shared" si="20"/>
        <v>17-Oct-2012</v>
      </c>
      <c r="R103" s="53" t="str">
        <f t="shared" si="21"/>
        <v>5:00 PM</v>
      </c>
      <c r="S103" s="53" t="str">
        <f t="shared" si="22"/>
        <v>22-Oct-2012</v>
      </c>
      <c r="T103" s="53" t="str">
        <f t="shared" si="23"/>
        <v>8:00 AM</v>
      </c>
    </row>
    <row r="104" spans="1:20" ht="60" x14ac:dyDescent="0.25">
      <c r="A104" s="2">
        <v>106</v>
      </c>
      <c r="B104" s="42">
        <v>41156.837002314816</v>
      </c>
      <c r="C104" s="2" t="s">
        <v>26</v>
      </c>
      <c r="D104" s="2" t="s">
        <v>84</v>
      </c>
      <c r="E104" s="2" t="s">
        <v>85</v>
      </c>
      <c r="F104" s="8" t="s">
        <v>15</v>
      </c>
      <c r="G104" s="22" t="s">
        <v>38</v>
      </c>
      <c r="H104" s="94">
        <v>41199</v>
      </c>
      <c r="I104" s="5">
        <v>0.70833333333333337</v>
      </c>
      <c r="J104" s="89">
        <v>41204</v>
      </c>
      <c r="K104" s="10">
        <v>0.33333333333333331</v>
      </c>
      <c r="L104" s="2" t="s">
        <v>196</v>
      </c>
      <c r="M104" s="2" t="s">
        <v>192</v>
      </c>
      <c r="N104" s="2" t="s">
        <v>193</v>
      </c>
      <c r="O104" s="2" t="s">
        <v>194</v>
      </c>
      <c r="P104" s="2" t="s">
        <v>195</v>
      </c>
      <c r="Q104" s="3" t="str">
        <f t="shared" si="20"/>
        <v>17-Oct-2012</v>
      </c>
      <c r="R104" s="3" t="str">
        <f t="shared" si="21"/>
        <v>5:00 PM</v>
      </c>
      <c r="S104" s="3" t="str">
        <f t="shared" si="22"/>
        <v>22-Oct-2012</v>
      </c>
      <c r="T104" s="3" t="str">
        <f t="shared" si="23"/>
        <v>8:00 AM</v>
      </c>
    </row>
    <row r="105" spans="1:20" ht="30" x14ac:dyDescent="0.25">
      <c r="A105" s="35">
        <v>230</v>
      </c>
      <c r="B105" s="46">
        <v>41184.811643518522</v>
      </c>
      <c r="C105" s="35" t="s">
        <v>349</v>
      </c>
      <c r="D105" s="35" t="s">
        <v>97</v>
      </c>
      <c r="E105" s="35" t="s">
        <v>98</v>
      </c>
      <c r="F105" s="19" t="s">
        <v>21</v>
      </c>
      <c r="G105" s="49" t="s">
        <v>52</v>
      </c>
      <c r="H105" s="94">
        <v>41200</v>
      </c>
      <c r="I105" s="37" t="s">
        <v>27</v>
      </c>
      <c r="J105" s="89">
        <v>41203</v>
      </c>
      <c r="K105" s="35" t="s">
        <v>61</v>
      </c>
      <c r="L105" s="35" t="s">
        <v>238</v>
      </c>
      <c r="M105" s="35">
        <v>191</v>
      </c>
      <c r="N105" s="35" t="s">
        <v>350</v>
      </c>
      <c r="O105" s="35" t="s">
        <v>351</v>
      </c>
      <c r="P105" s="35" t="s">
        <v>352</v>
      </c>
      <c r="Q105" s="3" t="str">
        <f t="shared" si="20"/>
        <v>18-Oct-2012</v>
      </c>
      <c r="R105" s="3" t="str">
        <f t="shared" si="21"/>
        <v>8am</v>
      </c>
      <c r="S105" s="3" t="str">
        <f t="shared" si="22"/>
        <v>21-Oct-2012</v>
      </c>
      <c r="T105" s="3" t="str">
        <f t="shared" si="23"/>
        <v>11am</v>
      </c>
    </row>
    <row r="106" spans="1:20" s="59" customFormat="1" ht="30" x14ac:dyDescent="0.25">
      <c r="A106" s="2">
        <v>72</v>
      </c>
      <c r="B106" s="42">
        <v>41142.88857638889</v>
      </c>
      <c r="C106" s="2" t="s">
        <v>39</v>
      </c>
      <c r="D106" s="2" t="s">
        <v>40</v>
      </c>
      <c r="E106" s="2" t="s">
        <v>151</v>
      </c>
      <c r="F106" s="13" t="s">
        <v>14</v>
      </c>
      <c r="G106" s="33" t="s">
        <v>38</v>
      </c>
      <c r="H106" s="94">
        <v>41201</v>
      </c>
      <c r="I106" s="5" t="s">
        <v>80</v>
      </c>
      <c r="J106" s="89">
        <v>41202</v>
      </c>
      <c r="K106" s="2" t="s">
        <v>61</v>
      </c>
      <c r="L106" s="2" t="s">
        <v>158</v>
      </c>
      <c r="M106" s="2">
        <v>130</v>
      </c>
      <c r="N106" s="2" t="s">
        <v>153</v>
      </c>
      <c r="O106" s="2" t="s">
        <v>152</v>
      </c>
      <c r="P106" s="2"/>
      <c r="Q106" s="3" t="str">
        <f t="shared" si="20"/>
        <v>19-Oct-2012</v>
      </c>
      <c r="R106" s="3" t="str">
        <f t="shared" si="21"/>
        <v>1pm</v>
      </c>
      <c r="S106" s="3" t="str">
        <f t="shared" si="22"/>
        <v>20-Oct-2012</v>
      </c>
      <c r="T106" s="3" t="str">
        <f t="shared" si="23"/>
        <v>11am</v>
      </c>
    </row>
    <row r="107" spans="1:20" s="59" customFormat="1" ht="30" x14ac:dyDescent="0.25">
      <c r="A107" s="2">
        <v>74</v>
      </c>
      <c r="B107" s="42">
        <v>41142.889872685184</v>
      </c>
      <c r="C107" s="2" t="s">
        <v>39</v>
      </c>
      <c r="D107" s="2" t="s">
        <v>40</v>
      </c>
      <c r="E107" s="2" t="s">
        <v>151</v>
      </c>
      <c r="F107" s="9" t="s">
        <v>357</v>
      </c>
      <c r="G107" s="33" t="s">
        <v>38</v>
      </c>
      <c r="H107" s="94">
        <v>41201</v>
      </c>
      <c r="I107" s="5" t="s">
        <v>80</v>
      </c>
      <c r="J107" s="89">
        <v>41202</v>
      </c>
      <c r="K107" s="2" t="s">
        <v>61</v>
      </c>
      <c r="L107" s="2" t="s">
        <v>158</v>
      </c>
      <c r="M107" s="2">
        <v>130</v>
      </c>
      <c r="N107" s="2" t="s">
        <v>153</v>
      </c>
      <c r="O107" s="2" t="s">
        <v>152</v>
      </c>
      <c r="P107" s="2"/>
      <c r="Q107" s="3" t="str">
        <f t="shared" si="20"/>
        <v>19-Oct-2012</v>
      </c>
      <c r="R107" s="3" t="str">
        <f t="shared" si="21"/>
        <v>1pm</v>
      </c>
      <c r="S107" s="3" t="str">
        <f t="shared" si="22"/>
        <v>20-Oct-2012</v>
      </c>
      <c r="T107" s="3" t="str">
        <f t="shared" si="23"/>
        <v>11am</v>
      </c>
    </row>
    <row r="108" spans="1:20" s="59" customFormat="1" ht="30" x14ac:dyDescent="0.25">
      <c r="A108" s="35">
        <v>214</v>
      </c>
      <c r="B108" s="44">
        <v>41177.162187499998</v>
      </c>
      <c r="C108" s="35" t="s">
        <v>16</v>
      </c>
      <c r="D108" s="35" t="s">
        <v>95</v>
      </c>
      <c r="E108" s="35" t="s">
        <v>316</v>
      </c>
      <c r="F108" s="12" t="s">
        <v>17</v>
      </c>
      <c r="G108" s="35" t="s">
        <v>38</v>
      </c>
      <c r="H108" s="94">
        <v>41201</v>
      </c>
      <c r="I108" s="37" t="s">
        <v>29</v>
      </c>
      <c r="J108" s="89">
        <v>41204</v>
      </c>
      <c r="K108" s="35" t="s">
        <v>29</v>
      </c>
      <c r="L108" s="35" t="s">
        <v>317</v>
      </c>
      <c r="M108" s="35">
        <v>200</v>
      </c>
      <c r="N108" s="35" t="s">
        <v>314</v>
      </c>
      <c r="O108" s="35" t="s">
        <v>318</v>
      </c>
      <c r="P108" s="21"/>
      <c r="Q108" s="3" t="e">
        <f>TEXT(#REF!, "dd-mmm-yyyy")</f>
        <v>#REF!</v>
      </c>
      <c r="R108" s="3" t="e">
        <f>TEXT(#REF!, "h:mm AM/PM")</f>
        <v>#REF!</v>
      </c>
      <c r="S108" s="3" t="e">
        <f>TEXT(#REF!, "dd-mmm-yyyy")</f>
        <v>#REF!</v>
      </c>
      <c r="T108" s="3" t="e">
        <f>TEXT(#REF!, "h:mm AM/PM")</f>
        <v>#REF!</v>
      </c>
    </row>
    <row r="109" spans="1:20" s="59" customFormat="1" ht="30" x14ac:dyDescent="0.25">
      <c r="A109" s="35">
        <v>250</v>
      </c>
      <c r="B109" s="46">
        <v>41198.423900462964</v>
      </c>
      <c r="C109" s="35" t="s">
        <v>53</v>
      </c>
      <c r="D109" s="35" t="s">
        <v>99</v>
      </c>
      <c r="E109" s="35" t="s">
        <v>370</v>
      </c>
      <c r="F109" s="2" t="s">
        <v>371</v>
      </c>
      <c r="G109" s="35" t="s">
        <v>38</v>
      </c>
      <c r="H109" s="94">
        <v>41201</v>
      </c>
      <c r="I109" s="37" t="s">
        <v>30</v>
      </c>
      <c r="J109" s="89">
        <v>41203</v>
      </c>
      <c r="K109" s="35" t="s">
        <v>30</v>
      </c>
      <c r="L109" s="35" t="s">
        <v>217</v>
      </c>
      <c r="M109" s="35">
        <v>130</v>
      </c>
      <c r="N109" s="35" t="s">
        <v>50</v>
      </c>
      <c r="O109" s="35" t="s">
        <v>220</v>
      </c>
      <c r="P109" s="35"/>
      <c r="Q109" s="21"/>
      <c r="R109" s="21"/>
      <c r="S109" s="21"/>
      <c r="T109" s="21"/>
    </row>
    <row r="110" spans="1:20" s="59" customFormat="1" ht="30" x14ac:dyDescent="0.25">
      <c r="A110" s="35">
        <v>252</v>
      </c>
      <c r="B110" s="46">
        <v>41198.425312500003</v>
      </c>
      <c r="C110" s="35" t="s">
        <v>53</v>
      </c>
      <c r="D110" s="35" t="s">
        <v>99</v>
      </c>
      <c r="E110" s="35" t="s">
        <v>100</v>
      </c>
      <c r="F110" s="2" t="s">
        <v>371</v>
      </c>
      <c r="G110" s="35" t="s">
        <v>38</v>
      </c>
      <c r="H110" s="94">
        <v>41201</v>
      </c>
      <c r="I110" s="37" t="s">
        <v>30</v>
      </c>
      <c r="J110" s="89">
        <v>41203</v>
      </c>
      <c r="K110" s="35" t="s">
        <v>30</v>
      </c>
      <c r="L110" s="35" t="s">
        <v>217</v>
      </c>
      <c r="M110" s="35">
        <v>130</v>
      </c>
      <c r="N110" s="35" t="s">
        <v>50</v>
      </c>
      <c r="O110" s="35" t="s">
        <v>219</v>
      </c>
      <c r="P110" s="35"/>
      <c r="Q110" s="21"/>
      <c r="R110" s="21"/>
      <c r="S110" s="21"/>
      <c r="T110" s="21"/>
    </row>
    <row r="111" spans="1:20" s="59" customFormat="1" ht="60" x14ac:dyDescent="0.25">
      <c r="A111" s="60">
        <v>196</v>
      </c>
      <c r="B111" s="61">
        <v>41175.668113425927</v>
      </c>
      <c r="C111" s="60" t="s">
        <v>32</v>
      </c>
      <c r="D111" s="60" t="s">
        <v>71</v>
      </c>
      <c r="E111" s="60" t="s">
        <v>235</v>
      </c>
      <c r="F111" s="54" t="s">
        <v>11</v>
      </c>
      <c r="G111" s="60" t="s">
        <v>38</v>
      </c>
      <c r="H111" s="95">
        <v>41202</v>
      </c>
      <c r="I111" s="62" t="s">
        <v>20</v>
      </c>
      <c r="J111" s="90">
        <v>41202</v>
      </c>
      <c r="K111" s="60" t="s">
        <v>33</v>
      </c>
      <c r="L111" s="60" t="s">
        <v>296</v>
      </c>
      <c r="M111" s="60" t="s">
        <v>42</v>
      </c>
      <c r="N111" s="60" t="s">
        <v>104</v>
      </c>
      <c r="O111" s="60" t="s">
        <v>237</v>
      </c>
      <c r="P111" s="60"/>
      <c r="Q111" s="53" t="str">
        <f>TEXT(I111, "dd-mmm-yyyy")</f>
        <v>9am</v>
      </c>
      <c r="R111" s="53" t="str">
        <f>TEXT(J111, "h:mm AM/PM")</f>
        <v>12:00 AM</v>
      </c>
      <c r="S111" s="53" t="str">
        <f>TEXT(K111, "dd-mmm-yyyy")</f>
        <v>5pm</v>
      </c>
      <c r="T111" s="53" t="str">
        <f>TEXT(L111, "h:mm AM/PM")</f>
        <v>York County Sports Complex</v>
      </c>
    </row>
    <row r="112" spans="1:20" s="59" customFormat="1" ht="45" x14ac:dyDescent="0.25">
      <c r="A112" s="35">
        <v>246</v>
      </c>
      <c r="B112" s="46">
        <v>41191.712060185186</v>
      </c>
      <c r="C112" s="35" t="s">
        <v>48</v>
      </c>
      <c r="D112" s="35" t="s">
        <v>106</v>
      </c>
      <c r="E112" s="35" t="s">
        <v>93</v>
      </c>
      <c r="F112" s="14" t="s">
        <v>373</v>
      </c>
      <c r="G112" s="35" t="s">
        <v>38</v>
      </c>
      <c r="H112" s="94">
        <v>41202</v>
      </c>
      <c r="I112" s="37" t="s">
        <v>22</v>
      </c>
      <c r="J112" s="89">
        <v>41203</v>
      </c>
      <c r="K112" s="35" t="s">
        <v>46</v>
      </c>
      <c r="L112" s="35" t="s">
        <v>368</v>
      </c>
      <c r="M112" s="35">
        <v>150</v>
      </c>
      <c r="N112" s="35" t="s">
        <v>369</v>
      </c>
      <c r="O112" s="35" t="s">
        <v>338</v>
      </c>
      <c r="P112" s="35"/>
      <c r="Q112" s="21"/>
      <c r="R112" s="21"/>
      <c r="S112" s="21"/>
      <c r="T112" s="21"/>
    </row>
    <row r="113" spans="1:20" s="59" customFormat="1" ht="45" x14ac:dyDescent="0.25">
      <c r="A113" s="35">
        <v>248</v>
      </c>
      <c r="B113" s="46">
        <v>41191.713252314818</v>
      </c>
      <c r="C113" s="35" t="s">
        <v>48</v>
      </c>
      <c r="D113" s="35" t="s">
        <v>106</v>
      </c>
      <c r="E113" s="35" t="s">
        <v>93</v>
      </c>
      <c r="F113" s="63" t="s">
        <v>374</v>
      </c>
      <c r="G113" s="35" t="s">
        <v>38</v>
      </c>
      <c r="H113" s="94">
        <v>41202</v>
      </c>
      <c r="I113" s="37" t="s">
        <v>22</v>
      </c>
      <c r="J113" s="89">
        <v>41203</v>
      </c>
      <c r="K113" s="35" t="s">
        <v>46</v>
      </c>
      <c r="L113" s="35" t="s">
        <v>368</v>
      </c>
      <c r="M113" s="35">
        <v>150</v>
      </c>
      <c r="N113" s="35" t="s">
        <v>369</v>
      </c>
      <c r="O113" s="35" t="s">
        <v>227</v>
      </c>
      <c r="P113" s="35"/>
      <c r="Q113" s="21"/>
      <c r="R113" s="21"/>
      <c r="S113" s="21"/>
      <c r="T113" s="21"/>
    </row>
    <row r="114" spans="1:20" s="59" customFormat="1" ht="30" x14ac:dyDescent="0.25">
      <c r="A114" s="35">
        <v>198</v>
      </c>
      <c r="B114" s="44">
        <v>41175.66883101852</v>
      </c>
      <c r="C114" s="35" t="s">
        <v>32</v>
      </c>
      <c r="D114" s="35" t="s">
        <v>71</v>
      </c>
      <c r="E114" s="35" t="s">
        <v>235</v>
      </c>
      <c r="F114" s="13" t="s">
        <v>14</v>
      </c>
      <c r="G114" s="35" t="s">
        <v>38</v>
      </c>
      <c r="H114" s="94">
        <v>41203</v>
      </c>
      <c r="I114" s="37" t="s">
        <v>20</v>
      </c>
      <c r="J114" s="89">
        <v>41203</v>
      </c>
      <c r="K114" s="35" t="s">
        <v>33</v>
      </c>
      <c r="L114" s="35" t="s">
        <v>372</v>
      </c>
      <c r="M114" s="35" t="s">
        <v>42</v>
      </c>
      <c r="N114" s="35" t="s">
        <v>104</v>
      </c>
      <c r="O114" s="35" t="s">
        <v>237</v>
      </c>
      <c r="P114" s="35"/>
      <c r="Q114" s="3" t="str">
        <f>TEXT(H114, "dd-mmm-yyyy")</f>
        <v>21-Oct-2012</v>
      </c>
      <c r="R114" s="3" t="str">
        <f>TEXT(I114, "h:mm AM/PM")</f>
        <v>9am</v>
      </c>
      <c r="S114" s="3" t="str">
        <f>TEXT(J114, "dd-mmm-yyyy")</f>
        <v>21-Oct-2012</v>
      </c>
      <c r="T114" s="3" t="str">
        <f>TEXT(K114, "h:mm AM/PM")</f>
        <v>5pm</v>
      </c>
    </row>
    <row r="115" spans="1:20" s="59" customFormat="1" x14ac:dyDescent="0.25">
      <c r="A115" s="28"/>
      <c r="B115" s="43"/>
      <c r="C115" s="28"/>
      <c r="D115" s="28"/>
      <c r="E115" s="28"/>
      <c r="F115" s="26" t="s">
        <v>228</v>
      </c>
      <c r="G115" s="27"/>
      <c r="H115" s="99">
        <v>41203</v>
      </c>
      <c r="I115" s="30"/>
      <c r="J115" s="92"/>
      <c r="K115" s="28"/>
      <c r="L115" s="28"/>
      <c r="M115" s="28"/>
      <c r="N115" s="28"/>
      <c r="O115" s="28"/>
      <c r="P115" s="28"/>
      <c r="Q115" s="28"/>
      <c r="R115" s="28"/>
      <c r="S115" s="28"/>
      <c r="T115" s="28"/>
    </row>
    <row r="116" spans="1:20" s="59" customFormat="1" ht="45" x14ac:dyDescent="0.25">
      <c r="A116" s="35">
        <v>174</v>
      </c>
      <c r="B116" s="44">
        <v>41172.020381944443</v>
      </c>
      <c r="C116" s="35" t="s">
        <v>16</v>
      </c>
      <c r="D116" s="35" t="s">
        <v>283</v>
      </c>
      <c r="E116" s="35" t="s">
        <v>252</v>
      </c>
      <c r="F116" s="8" t="s">
        <v>15</v>
      </c>
      <c r="G116" s="35" t="s">
        <v>38</v>
      </c>
      <c r="H116" s="94">
        <v>41205</v>
      </c>
      <c r="I116" s="37">
        <v>0.58333333333333337</v>
      </c>
      <c r="J116" s="89">
        <v>41207</v>
      </c>
      <c r="K116" s="36">
        <v>0.79166666666666663</v>
      </c>
      <c r="L116" s="35" t="s">
        <v>253</v>
      </c>
      <c r="M116" s="35" t="s">
        <v>254</v>
      </c>
      <c r="N116" s="35" t="s">
        <v>255</v>
      </c>
      <c r="O116" s="35" t="s">
        <v>284</v>
      </c>
      <c r="P116" s="35"/>
      <c r="Q116" s="3" t="str">
        <f t="shared" ref="Q116:Q123" si="24">TEXT(H116, "dd-mmm-yyyy")</f>
        <v>23-Oct-2012</v>
      </c>
      <c r="R116" s="3" t="str">
        <f t="shared" ref="R116:R123" si="25">TEXT(I116, "h:mm AM/PM")</f>
        <v>2:00 PM</v>
      </c>
      <c r="S116" s="3" t="str">
        <f t="shared" ref="S116:S123" si="26">TEXT(J116, "dd-mmm-yyyy")</f>
        <v>25-Oct-2012</v>
      </c>
      <c r="T116" s="3" t="str">
        <f t="shared" ref="T116:T123" si="27">TEXT(K116, "h:mm AM/PM")</f>
        <v>7:00 PM</v>
      </c>
    </row>
    <row r="117" spans="1:20" s="59" customFormat="1" ht="30" x14ac:dyDescent="0.25">
      <c r="A117" s="2">
        <v>60</v>
      </c>
      <c r="B117" s="42">
        <v>41142.864502314813</v>
      </c>
      <c r="C117" s="2" t="s">
        <v>39</v>
      </c>
      <c r="D117" s="2" t="s">
        <v>40</v>
      </c>
      <c r="E117" s="2" t="s">
        <v>151</v>
      </c>
      <c r="F117" s="35"/>
      <c r="G117" s="5" t="s">
        <v>38</v>
      </c>
      <c r="H117" s="94">
        <v>41206</v>
      </c>
      <c r="I117" s="5" t="s">
        <v>55</v>
      </c>
      <c r="J117" s="89">
        <v>41207</v>
      </c>
      <c r="K117" s="2" t="s">
        <v>20</v>
      </c>
      <c r="L117" s="2" t="s">
        <v>176</v>
      </c>
      <c r="M117" s="2" t="s">
        <v>42</v>
      </c>
      <c r="N117" s="2" t="s">
        <v>43</v>
      </c>
      <c r="O117" s="2" t="s">
        <v>152</v>
      </c>
      <c r="P117" s="2"/>
      <c r="Q117" s="3" t="str">
        <f t="shared" si="24"/>
        <v>24-Oct-2012</v>
      </c>
      <c r="R117" s="3" t="str">
        <f t="shared" si="25"/>
        <v>6pm</v>
      </c>
      <c r="S117" s="3" t="str">
        <f t="shared" si="26"/>
        <v>25-Oct-2012</v>
      </c>
      <c r="T117" s="3" t="str">
        <f t="shared" si="27"/>
        <v>9am</v>
      </c>
    </row>
    <row r="118" spans="1:20" s="59" customFormat="1" ht="30" x14ac:dyDescent="0.25">
      <c r="A118" s="2">
        <v>62</v>
      </c>
      <c r="B118" s="42">
        <v>41142.865115740744</v>
      </c>
      <c r="C118" s="2" t="s">
        <v>39</v>
      </c>
      <c r="D118" s="2" t="s">
        <v>40</v>
      </c>
      <c r="E118" s="2" t="s">
        <v>151</v>
      </c>
      <c r="F118" s="9" t="s">
        <v>18</v>
      </c>
      <c r="G118" s="5" t="s">
        <v>41</v>
      </c>
      <c r="H118" s="94">
        <v>41206</v>
      </c>
      <c r="I118" s="5" t="s">
        <v>55</v>
      </c>
      <c r="J118" s="89">
        <v>41207</v>
      </c>
      <c r="K118" s="2" t="s">
        <v>20</v>
      </c>
      <c r="L118" s="2" t="s">
        <v>176</v>
      </c>
      <c r="M118" s="2" t="s">
        <v>42</v>
      </c>
      <c r="N118" s="2" t="s">
        <v>43</v>
      </c>
      <c r="O118" s="2" t="s">
        <v>152</v>
      </c>
      <c r="P118" s="2"/>
      <c r="Q118" s="3" t="str">
        <f t="shared" si="24"/>
        <v>24-Oct-2012</v>
      </c>
      <c r="R118" s="3" t="str">
        <f t="shared" si="25"/>
        <v>6pm</v>
      </c>
      <c r="S118" s="3" t="str">
        <f t="shared" si="26"/>
        <v>25-Oct-2012</v>
      </c>
      <c r="T118" s="3" t="str">
        <f t="shared" si="27"/>
        <v>9am</v>
      </c>
    </row>
    <row r="119" spans="1:20" s="59" customFormat="1" ht="30" x14ac:dyDescent="0.25">
      <c r="A119" s="35">
        <v>228</v>
      </c>
      <c r="B119" s="46">
        <v>41183.961064814815</v>
      </c>
      <c r="C119" s="35" t="s">
        <v>25</v>
      </c>
      <c r="D119" s="35" t="s">
        <v>345</v>
      </c>
      <c r="E119" s="35" t="s">
        <v>346</v>
      </c>
      <c r="F119" s="35"/>
      <c r="G119" s="35" t="s">
        <v>38</v>
      </c>
      <c r="H119" s="94">
        <v>41207</v>
      </c>
      <c r="I119" s="37" t="s">
        <v>34</v>
      </c>
      <c r="J119" s="89">
        <v>41210</v>
      </c>
      <c r="K119" s="35" t="s">
        <v>55</v>
      </c>
      <c r="L119" s="35" t="s">
        <v>347</v>
      </c>
      <c r="M119" s="35">
        <v>155</v>
      </c>
      <c r="N119" s="35" t="s">
        <v>348</v>
      </c>
      <c r="O119" s="35">
        <v>1</v>
      </c>
      <c r="P119" s="35"/>
      <c r="Q119" s="3" t="str">
        <f t="shared" si="24"/>
        <v>25-Oct-2012</v>
      </c>
      <c r="R119" s="3" t="str">
        <f t="shared" si="25"/>
        <v>12pm</v>
      </c>
      <c r="S119" s="3" t="str">
        <f t="shared" si="26"/>
        <v>28-Oct-2012</v>
      </c>
      <c r="T119" s="3" t="str">
        <f t="shared" si="27"/>
        <v>6pm</v>
      </c>
    </row>
    <row r="120" spans="1:20" s="59" customFormat="1" ht="45" x14ac:dyDescent="0.25">
      <c r="A120" s="35">
        <v>260</v>
      </c>
      <c r="B120" s="46">
        <v>41201.542245370372</v>
      </c>
      <c r="C120" s="35" t="s">
        <v>119</v>
      </c>
      <c r="D120" s="35" t="s">
        <v>278</v>
      </c>
      <c r="E120" s="35" t="s">
        <v>279</v>
      </c>
      <c r="F120" s="8" t="s">
        <v>15</v>
      </c>
      <c r="G120" s="35" t="s">
        <v>38</v>
      </c>
      <c r="H120" s="94">
        <v>41208</v>
      </c>
      <c r="I120" s="36">
        <v>0.5</v>
      </c>
      <c r="J120" s="89">
        <v>41210</v>
      </c>
      <c r="K120" s="36">
        <v>0.70833333333333337</v>
      </c>
      <c r="L120" s="35" t="s">
        <v>382</v>
      </c>
      <c r="M120" s="35" t="s">
        <v>211</v>
      </c>
      <c r="N120" s="35" t="s">
        <v>383</v>
      </c>
      <c r="O120" s="35" t="s">
        <v>384</v>
      </c>
      <c r="P120" s="35"/>
      <c r="Q120" s="3" t="str">
        <f t="shared" si="24"/>
        <v>26-Oct-2012</v>
      </c>
      <c r="R120" s="3" t="str">
        <f t="shared" si="25"/>
        <v>12:00 PM</v>
      </c>
      <c r="S120" s="3" t="str">
        <f t="shared" si="26"/>
        <v>28-Oct-2012</v>
      </c>
      <c r="T120" s="3" t="str">
        <f t="shared" si="27"/>
        <v>5:00 PM</v>
      </c>
    </row>
    <row r="121" spans="1:20" s="59" customFormat="1" ht="30" x14ac:dyDescent="0.25">
      <c r="A121" s="2">
        <v>120</v>
      </c>
      <c r="B121" s="42">
        <v>41156.996689814812</v>
      </c>
      <c r="C121" s="2" t="s">
        <v>36</v>
      </c>
      <c r="D121" s="2" t="s">
        <v>37</v>
      </c>
      <c r="E121" s="2" t="s">
        <v>86</v>
      </c>
      <c r="F121" s="64" t="s">
        <v>230</v>
      </c>
      <c r="G121" s="2" t="s">
        <v>38</v>
      </c>
      <c r="H121" s="94">
        <v>41208</v>
      </c>
      <c r="I121" s="5" t="s">
        <v>22</v>
      </c>
      <c r="J121" s="89">
        <v>41209</v>
      </c>
      <c r="K121" s="2" t="s">
        <v>30</v>
      </c>
      <c r="L121" s="2" t="s">
        <v>214</v>
      </c>
      <c r="M121" s="2" t="s">
        <v>211</v>
      </c>
      <c r="N121" s="2" t="s">
        <v>212</v>
      </c>
      <c r="O121" s="2" t="s">
        <v>213</v>
      </c>
      <c r="P121" s="2"/>
      <c r="Q121" s="3" t="str">
        <f t="shared" si="24"/>
        <v>26-Oct-2012</v>
      </c>
      <c r="R121" s="3" t="str">
        <f t="shared" si="25"/>
        <v>7pm</v>
      </c>
      <c r="S121" s="3" t="str">
        <f t="shared" si="26"/>
        <v>27-Oct-2012</v>
      </c>
      <c r="T121" s="3" t="str">
        <f t="shared" si="27"/>
        <v>9pm</v>
      </c>
    </row>
    <row r="122" spans="1:20" s="59" customFormat="1" ht="75" x14ac:dyDescent="0.25">
      <c r="A122" s="35">
        <v>262</v>
      </c>
      <c r="B122" s="46">
        <v>41203.784224537034</v>
      </c>
      <c r="C122" s="35" t="s">
        <v>26</v>
      </c>
      <c r="D122" s="35" t="s">
        <v>84</v>
      </c>
      <c r="E122" s="35" t="s">
        <v>385</v>
      </c>
      <c r="F122" s="16" t="s">
        <v>19</v>
      </c>
      <c r="G122" s="35" t="s">
        <v>54</v>
      </c>
      <c r="H122" s="94">
        <v>41208</v>
      </c>
      <c r="I122" s="36">
        <v>0.5625</v>
      </c>
      <c r="J122" s="89">
        <v>41208</v>
      </c>
      <c r="K122" s="36">
        <v>0.91666666666666663</v>
      </c>
      <c r="L122" s="35" t="s">
        <v>386</v>
      </c>
      <c r="M122" s="35" t="s">
        <v>222</v>
      </c>
      <c r="N122" s="35" t="s">
        <v>387</v>
      </c>
      <c r="O122" s="35" t="s">
        <v>388</v>
      </c>
      <c r="P122" s="35"/>
      <c r="Q122" s="3" t="str">
        <f t="shared" si="24"/>
        <v>26-Oct-2012</v>
      </c>
      <c r="R122" s="3" t="str">
        <f t="shared" si="25"/>
        <v>1:30 PM</v>
      </c>
      <c r="S122" s="3" t="str">
        <f t="shared" si="26"/>
        <v>26-Oct-2012</v>
      </c>
      <c r="T122" s="3" t="str">
        <f t="shared" si="27"/>
        <v>10:00 PM</v>
      </c>
    </row>
    <row r="123" spans="1:20" s="59" customFormat="1" ht="75" x14ac:dyDescent="0.25">
      <c r="A123" s="35">
        <v>258</v>
      </c>
      <c r="B123" s="46">
        <v>41201.095625000002</v>
      </c>
      <c r="C123" s="35" t="s">
        <v>26</v>
      </c>
      <c r="D123" s="35" t="s">
        <v>84</v>
      </c>
      <c r="E123" s="35" t="s">
        <v>85</v>
      </c>
      <c r="F123" s="22" t="s">
        <v>230</v>
      </c>
      <c r="G123" s="35" t="s">
        <v>54</v>
      </c>
      <c r="H123" s="94">
        <v>41209</v>
      </c>
      <c r="I123" s="36">
        <v>0.91666666666666663</v>
      </c>
      <c r="J123" s="89">
        <v>41210</v>
      </c>
      <c r="K123" s="36">
        <v>0.91666666666666663</v>
      </c>
      <c r="L123" s="35" t="s">
        <v>378</v>
      </c>
      <c r="M123" s="35">
        <v>47</v>
      </c>
      <c r="N123" s="35" t="s">
        <v>379</v>
      </c>
      <c r="O123" s="35" t="s">
        <v>380</v>
      </c>
      <c r="P123" s="35" t="s">
        <v>381</v>
      </c>
      <c r="Q123" s="3" t="str">
        <f t="shared" si="24"/>
        <v>27-Oct-2012</v>
      </c>
      <c r="R123" s="3" t="str">
        <f t="shared" si="25"/>
        <v>10:00 PM</v>
      </c>
      <c r="S123" s="3" t="str">
        <f t="shared" si="26"/>
        <v>28-Oct-2012</v>
      </c>
      <c r="T123" s="3" t="str">
        <f t="shared" si="27"/>
        <v>10:00 PM</v>
      </c>
    </row>
    <row r="124" spans="1:20" s="59" customFormat="1" ht="30" x14ac:dyDescent="0.25">
      <c r="A124" s="35">
        <v>200</v>
      </c>
      <c r="B124" s="44">
        <v>41175.669768518521</v>
      </c>
      <c r="C124" s="35" t="s">
        <v>32</v>
      </c>
      <c r="D124" s="35" t="s">
        <v>71</v>
      </c>
      <c r="E124" s="35" t="s">
        <v>235</v>
      </c>
      <c r="F124" s="64" t="s">
        <v>395</v>
      </c>
      <c r="G124" s="35" t="s">
        <v>38</v>
      </c>
      <c r="H124" s="94">
        <v>41210</v>
      </c>
      <c r="I124" s="37" t="s">
        <v>20</v>
      </c>
      <c r="J124" s="89">
        <v>41210</v>
      </c>
      <c r="K124" s="35" t="s">
        <v>33</v>
      </c>
      <c r="L124" s="35" t="s">
        <v>297</v>
      </c>
      <c r="M124" s="35" t="s">
        <v>298</v>
      </c>
      <c r="N124" s="35" t="s">
        <v>299</v>
      </c>
      <c r="O124" s="35" t="s">
        <v>237</v>
      </c>
      <c r="P124" s="35"/>
      <c r="Q124" s="3" t="str">
        <f>TEXT(I124, "dd-mmm-yyyy")</f>
        <v>9am</v>
      </c>
      <c r="R124" s="3" t="str">
        <f>TEXT(J124, "h:mm AM/PM")</f>
        <v>12:00 AM</v>
      </c>
      <c r="S124" s="3" t="str">
        <f>TEXT(K124, "dd-mmm-yyyy")</f>
        <v>5pm</v>
      </c>
      <c r="T124" s="3" t="str">
        <f>TEXT(L124, "h:mm AM/PM")</f>
        <v>Kiwanis</v>
      </c>
    </row>
    <row r="125" spans="1:20" x14ac:dyDescent="0.25">
      <c r="A125" s="28"/>
      <c r="B125" s="43"/>
      <c r="C125" s="28"/>
      <c r="D125" s="28"/>
      <c r="E125" s="28"/>
      <c r="F125" s="26" t="s">
        <v>228</v>
      </c>
      <c r="G125" s="27"/>
      <c r="H125" s="99">
        <v>41210</v>
      </c>
      <c r="I125" s="30"/>
      <c r="J125" s="92"/>
      <c r="K125" s="28"/>
      <c r="L125" s="28"/>
      <c r="M125" s="28"/>
      <c r="N125" s="28"/>
      <c r="O125" s="28"/>
      <c r="P125" s="28"/>
      <c r="Q125" s="28"/>
      <c r="R125" s="28"/>
      <c r="S125" s="28"/>
      <c r="T125" s="28"/>
    </row>
    <row r="126" spans="1:20" ht="45" x14ac:dyDescent="0.25">
      <c r="A126" s="35">
        <v>176</v>
      </c>
      <c r="B126" s="44">
        <v>41172.021296296298</v>
      </c>
      <c r="C126" s="35" t="s">
        <v>16</v>
      </c>
      <c r="D126" s="35" t="s">
        <v>283</v>
      </c>
      <c r="E126" s="35" t="s">
        <v>252</v>
      </c>
      <c r="F126" s="14" t="s">
        <v>11</v>
      </c>
      <c r="G126" s="35" t="s">
        <v>38</v>
      </c>
      <c r="H126" s="94">
        <v>41212</v>
      </c>
      <c r="I126" s="37">
        <v>0.58333333333333337</v>
      </c>
      <c r="J126" s="89">
        <v>41214</v>
      </c>
      <c r="K126" s="36">
        <v>0.79166666666666663</v>
      </c>
      <c r="L126" s="35" t="s">
        <v>253</v>
      </c>
      <c r="M126" s="35" t="s">
        <v>254</v>
      </c>
      <c r="N126" s="35" t="s">
        <v>255</v>
      </c>
      <c r="O126" s="35" t="s">
        <v>284</v>
      </c>
      <c r="P126" s="35"/>
      <c r="Q126" s="3" t="str">
        <f>TEXT(H126, "dd-mmm-yyyy")</f>
        <v>30-Oct-2012</v>
      </c>
      <c r="R126" s="3" t="str">
        <f>TEXT(I126, "h:mm AM/PM")</f>
        <v>2:00 PM</v>
      </c>
      <c r="S126" s="3" t="str">
        <f>TEXT(J126, "dd-mmm-yyyy")</f>
        <v>01-Nov-2012</v>
      </c>
      <c r="T126" s="3" t="str">
        <f>TEXT(K126, "h:mm AM/PM")</f>
        <v>7:00 PM</v>
      </c>
    </row>
    <row r="127" spans="1:20" ht="30" x14ac:dyDescent="0.25">
      <c r="A127" s="35">
        <v>276</v>
      </c>
      <c r="B127" s="46">
        <v>41212.416620370372</v>
      </c>
      <c r="C127" s="35" t="s">
        <v>26</v>
      </c>
      <c r="D127" s="35" t="s">
        <v>401</v>
      </c>
      <c r="E127" s="35" t="s">
        <v>402</v>
      </c>
      <c r="F127" s="71" t="s">
        <v>19</v>
      </c>
      <c r="G127" s="35" t="s">
        <v>38</v>
      </c>
      <c r="H127" s="94">
        <v>41212</v>
      </c>
      <c r="I127" s="36">
        <v>0.5</v>
      </c>
      <c r="J127" s="89">
        <v>41212</v>
      </c>
      <c r="K127" s="36">
        <v>0.54166666666666663</v>
      </c>
      <c r="L127" s="35" t="s">
        <v>403</v>
      </c>
      <c r="M127" s="35" t="s">
        <v>42</v>
      </c>
      <c r="N127" s="35" t="s">
        <v>404</v>
      </c>
      <c r="O127" s="35" t="s">
        <v>405</v>
      </c>
      <c r="P127" s="35" t="s">
        <v>406</v>
      </c>
    </row>
    <row r="128" spans="1:20" ht="60" x14ac:dyDescent="0.25">
      <c r="A128" s="35">
        <v>276</v>
      </c>
      <c r="B128" s="46">
        <v>41212.416620370372</v>
      </c>
      <c r="C128" s="35" t="s">
        <v>26</v>
      </c>
      <c r="D128" s="35" t="s">
        <v>401</v>
      </c>
      <c r="E128" s="35" t="s">
        <v>402</v>
      </c>
      <c r="F128" s="76"/>
      <c r="G128" s="35" t="s">
        <v>406</v>
      </c>
      <c r="H128" s="94">
        <v>41212</v>
      </c>
      <c r="I128" s="36">
        <v>0.5</v>
      </c>
      <c r="J128" s="89">
        <v>41212</v>
      </c>
      <c r="K128" s="36">
        <v>0.54166666666666663</v>
      </c>
      <c r="L128" s="35" t="s">
        <v>403</v>
      </c>
      <c r="M128" s="35" t="s">
        <v>42</v>
      </c>
      <c r="N128" s="35" t="s">
        <v>404</v>
      </c>
      <c r="O128" s="35" t="s">
        <v>405</v>
      </c>
      <c r="P128" s="76" t="s">
        <v>406</v>
      </c>
      <c r="Q128" s="3" t="str">
        <f t="shared" ref="Q128:Q138" si="28">TEXT(H128, "dd-mmm-yyyy")</f>
        <v>30-Oct-2012</v>
      </c>
      <c r="R128" s="3" t="str">
        <f t="shared" ref="R128:R138" si="29">TEXT(I128, "h:mm AM/PM")</f>
        <v>12:00 PM</v>
      </c>
      <c r="S128" s="3" t="str">
        <f t="shared" ref="S128:S138" si="30">TEXT(J128, "dd-mmm-yyyy")</f>
        <v>30-Oct-2012</v>
      </c>
      <c r="T128" s="3" t="str">
        <f t="shared" ref="T128:T138" si="31">TEXT(K128, "h:mm AM/PM")</f>
        <v>1:00 PM</v>
      </c>
    </row>
    <row r="129" spans="1:20" ht="45" x14ac:dyDescent="0.25">
      <c r="A129" s="2">
        <v>64</v>
      </c>
      <c r="B129" s="42">
        <v>41142.866006944445</v>
      </c>
      <c r="C129" s="2" t="s">
        <v>39</v>
      </c>
      <c r="D129" s="2" t="s">
        <v>40</v>
      </c>
      <c r="E129" s="2" t="s">
        <v>151</v>
      </c>
      <c r="F129" s="72" t="s">
        <v>17</v>
      </c>
      <c r="G129" s="5" t="s">
        <v>38</v>
      </c>
      <c r="H129" s="94">
        <v>41213</v>
      </c>
      <c r="I129" s="5" t="s">
        <v>55</v>
      </c>
      <c r="J129" s="89">
        <v>41214</v>
      </c>
      <c r="K129" s="2" t="s">
        <v>20</v>
      </c>
      <c r="L129" s="2" t="s">
        <v>175</v>
      </c>
      <c r="M129" s="2" t="s">
        <v>42</v>
      </c>
      <c r="N129" s="2" t="s">
        <v>43</v>
      </c>
      <c r="O129" s="2" t="s">
        <v>152</v>
      </c>
      <c r="P129" s="2"/>
      <c r="Q129" s="3" t="str">
        <f t="shared" si="28"/>
        <v>31-Oct-2012</v>
      </c>
      <c r="R129" s="3" t="str">
        <f t="shared" si="29"/>
        <v>6pm</v>
      </c>
      <c r="S129" s="3" t="str">
        <f t="shared" si="30"/>
        <v>01-Nov-2012</v>
      </c>
      <c r="T129" s="3" t="str">
        <f t="shared" si="31"/>
        <v>9am</v>
      </c>
    </row>
    <row r="130" spans="1:20" ht="30" x14ac:dyDescent="0.25">
      <c r="A130" s="2">
        <v>66</v>
      </c>
      <c r="B130" s="42">
        <v>41142.884085648147</v>
      </c>
      <c r="C130" s="2" t="s">
        <v>39</v>
      </c>
      <c r="D130" s="2" t="s">
        <v>40</v>
      </c>
      <c r="E130" s="2" t="s">
        <v>151</v>
      </c>
      <c r="F130" s="9" t="s">
        <v>18</v>
      </c>
      <c r="G130" s="5" t="s">
        <v>41</v>
      </c>
      <c r="H130" s="94">
        <v>41213</v>
      </c>
      <c r="I130" s="5" t="s">
        <v>55</v>
      </c>
      <c r="J130" s="89">
        <v>41214</v>
      </c>
      <c r="K130" s="2" t="s">
        <v>20</v>
      </c>
      <c r="L130" s="2" t="s">
        <v>176</v>
      </c>
      <c r="M130" s="2" t="s">
        <v>42</v>
      </c>
      <c r="N130" s="2" t="s">
        <v>43</v>
      </c>
      <c r="O130" s="2" t="s">
        <v>152</v>
      </c>
      <c r="P130" s="2"/>
      <c r="Q130" s="3" t="str">
        <f t="shared" si="28"/>
        <v>31-Oct-2012</v>
      </c>
      <c r="R130" s="3" t="str">
        <f t="shared" si="29"/>
        <v>6pm</v>
      </c>
      <c r="S130" s="3" t="str">
        <f t="shared" si="30"/>
        <v>01-Nov-2012</v>
      </c>
      <c r="T130" s="3" t="str">
        <f t="shared" si="31"/>
        <v>9am</v>
      </c>
    </row>
    <row r="131" spans="1:20" ht="60" x14ac:dyDescent="0.25">
      <c r="A131" s="2">
        <v>108</v>
      </c>
      <c r="B131" s="42">
        <v>41156.8827662037</v>
      </c>
      <c r="C131" s="2" t="s">
        <v>26</v>
      </c>
      <c r="D131" s="2" t="s">
        <v>84</v>
      </c>
      <c r="E131" s="2" t="s">
        <v>85</v>
      </c>
      <c r="F131" s="11" t="s">
        <v>12</v>
      </c>
      <c r="G131" s="2" t="s">
        <v>38</v>
      </c>
      <c r="H131" s="94">
        <v>41214</v>
      </c>
      <c r="I131" s="5">
        <v>0.83333333333333337</v>
      </c>
      <c r="J131" s="89">
        <v>41218</v>
      </c>
      <c r="K131" s="10">
        <v>0.33333333333333331</v>
      </c>
      <c r="L131" s="2" t="s">
        <v>197</v>
      </c>
      <c r="M131" s="2" t="s">
        <v>198</v>
      </c>
      <c r="N131" s="2" t="s">
        <v>199</v>
      </c>
      <c r="O131" s="2" t="s">
        <v>194</v>
      </c>
      <c r="P131" s="2" t="s">
        <v>200</v>
      </c>
      <c r="Q131" s="3" t="str">
        <f t="shared" si="28"/>
        <v>01-Nov-2012</v>
      </c>
      <c r="R131" s="3" t="str">
        <f t="shared" si="29"/>
        <v>8:00 PM</v>
      </c>
      <c r="S131" s="3" t="str">
        <f t="shared" si="30"/>
        <v>05-Nov-2012</v>
      </c>
      <c r="T131" s="3" t="str">
        <f t="shared" si="31"/>
        <v>8:00 AM</v>
      </c>
    </row>
    <row r="132" spans="1:20" ht="60" x14ac:dyDescent="0.25">
      <c r="A132" s="2">
        <v>110</v>
      </c>
      <c r="B132" s="42">
        <v>41156.904861111114</v>
      </c>
      <c r="C132" s="2" t="s">
        <v>26</v>
      </c>
      <c r="D132" s="2" t="s">
        <v>84</v>
      </c>
      <c r="E132" s="2" t="s">
        <v>85</v>
      </c>
      <c r="F132" s="20" t="s">
        <v>13</v>
      </c>
      <c r="G132" s="2" t="s">
        <v>38</v>
      </c>
      <c r="H132" s="94">
        <v>41214</v>
      </c>
      <c r="I132" s="5">
        <v>0.83333333333333337</v>
      </c>
      <c r="J132" s="89">
        <v>41218</v>
      </c>
      <c r="K132" s="10">
        <v>0.33333333333333331</v>
      </c>
      <c r="L132" s="2" t="s">
        <v>197</v>
      </c>
      <c r="M132" s="2" t="s">
        <v>198</v>
      </c>
      <c r="N132" s="2" t="s">
        <v>199</v>
      </c>
      <c r="O132" s="2" t="s">
        <v>194</v>
      </c>
      <c r="P132" s="2" t="s">
        <v>200</v>
      </c>
      <c r="Q132" s="3" t="str">
        <f t="shared" si="28"/>
        <v>01-Nov-2012</v>
      </c>
      <c r="R132" s="3" t="str">
        <f t="shared" si="29"/>
        <v>8:00 PM</v>
      </c>
      <c r="S132" s="3" t="str">
        <f t="shared" si="30"/>
        <v>05-Nov-2012</v>
      </c>
      <c r="T132" s="3" t="str">
        <f t="shared" si="31"/>
        <v>8:00 AM</v>
      </c>
    </row>
    <row r="133" spans="1:20" ht="60" x14ac:dyDescent="0.25">
      <c r="A133" s="2">
        <v>112</v>
      </c>
      <c r="B133" s="42">
        <v>41156.906793981485</v>
      </c>
      <c r="C133" s="2" t="s">
        <v>26</v>
      </c>
      <c r="D133" s="2" t="s">
        <v>84</v>
      </c>
      <c r="E133" s="2" t="s">
        <v>85</v>
      </c>
      <c r="F133" s="8" t="s">
        <v>15</v>
      </c>
      <c r="G133" s="2" t="s">
        <v>38</v>
      </c>
      <c r="H133" s="94">
        <v>41214</v>
      </c>
      <c r="I133" s="5">
        <v>0.83333333333333337</v>
      </c>
      <c r="J133" s="89">
        <v>41218</v>
      </c>
      <c r="K133" s="10">
        <v>0.33333333333333331</v>
      </c>
      <c r="L133" s="2" t="s">
        <v>201</v>
      </c>
      <c r="M133" s="2" t="s">
        <v>198</v>
      </c>
      <c r="N133" s="2" t="s">
        <v>199</v>
      </c>
      <c r="O133" s="2" t="s">
        <v>194</v>
      </c>
      <c r="P133" s="2" t="s">
        <v>200</v>
      </c>
      <c r="Q133" s="3" t="str">
        <f t="shared" si="28"/>
        <v>01-Nov-2012</v>
      </c>
      <c r="R133" s="3" t="str">
        <f t="shared" si="29"/>
        <v>8:00 PM</v>
      </c>
      <c r="S133" s="3" t="str">
        <f t="shared" si="30"/>
        <v>05-Nov-2012</v>
      </c>
      <c r="T133" s="3" t="str">
        <f t="shared" si="31"/>
        <v>8:00 AM</v>
      </c>
    </row>
    <row r="134" spans="1:20" ht="60" x14ac:dyDescent="0.25">
      <c r="A134" s="2">
        <v>114</v>
      </c>
      <c r="B134" s="42">
        <v>41156.907685185186</v>
      </c>
      <c r="C134" s="2" t="s">
        <v>26</v>
      </c>
      <c r="D134" s="2" t="s">
        <v>84</v>
      </c>
      <c r="E134" s="15" t="s">
        <v>85</v>
      </c>
      <c r="F134" s="2" t="s">
        <v>141</v>
      </c>
      <c r="G134" s="2" t="s">
        <v>38</v>
      </c>
      <c r="H134" s="94">
        <v>41214</v>
      </c>
      <c r="I134" s="5">
        <v>0.83333333333333337</v>
      </c>
      <c r="J134" s="89">
        <v>41218</v>
      </c>
      <c r="K134" s="10">
        <v>0.33333333333333331</v>
      </c>
      <c r="L134" s="2" t="s">
        <v>197</v>
      </c>
      <c r="M134" s="2" t="s">
        <v>198</v>
      </c>
      <c r="N134" s="2" t="s">
        <v>199</v>
      </c>
      <c r="O134" s="2" t="s">
        <v>194</v>
      </c>
      <c r="P134" s="2" t="s">
        <v>200</v>
      </c>
      <c r="Q134" s="3" t="str">
        <f t="shared" si="28"/>
        <v>01-Nov-2012</v>
      </c>
      <c r="R134" s="3" t="str">
        <f t="shared" si="29"/>
        <v>8:00 PM</v>
      </c>
      <c r="S134" s="3" t="str">
        <f t="shared" si="30"/>
        <v>05-Nov-2012</v>
      </c>
      <c r="T134" s="3" t="str">
        <f t="shared" si="31"/>
        <v>8:00 AM</v>
      </c>
    </row>
    <row r="135" spans="1:20" ht="60" x14ac:dyDescent="0.25">
      <c r="A135" s="2">
        <v>96</v>
      </c>
      <c r="B135" s="42">
        <v>41155.767928240741</v>
      </c>
      <c r="C135" s="2" t="s">
        <v>57</v>
      </c>
      <c r="D135" s="2" t="s">
        <v>177</v>
      </c>
      <c r="E135" s="2" t="s">
        <v>178</v>
      </c>
      <c r="F135" s="14" t="s">
        <v>11</v>
      </c>
      <c r="G135" s="2" t="s">
        <v>38</v>
      </c>
      <c r="H135" s="94">
        <v>41215</v>
      </c>
      <c r="I135" s="5" t="s">
        <v>29</v>
      </c>
      <c r="J135" s="89">
        <v>41217</v>
      </c>
      <c r="K135" s="2" t="s">
        <v>30</v>
      </c>
      <c r="L135" s="2" t="s">
        <v>182</v>
      </c>
      <c r="M135" s="2">
        <v>170</v>
      </c>
      <c r="N135" s="2" t="s">
        <v>183</v>
      </c>
      <c r="O135" s="2" t="s">
        <v>184</v>
      </c>
      <c r="P135" s="2"/>
      <c r="Q135" s="3" t="str">
        <f t="shared" si="28"/>
        <v>02-Nov-2012</v>
      </c>
      <c r="R135" s="3" t="str">
        <f t="shared" si="29"/>
        <v>10am</v>
      </c>
      <c r="S135" s="3" t="str">
        <f t="shared" si="30"/>
        <v>04-Nov-2012</v>
      </c>
      <c r="T135" s="3" t="str">
        <f t="shared" si="31"/>
        <v>9pm</v>
      </c>
    </row>
    <row r="136" spans="1:20" ht="90" x14ac:dyDescent="0.25">
      <c r="A136" s="35">
        <v>264</v>
      </c>
      <c r="B136" s="46">
        <v>41204.02851851852</v>
      </c>
      <c r="C136" s="35" t="s">
        <v>57</v>
      </c>
      <c r="D136" s="35" t="s">
        <v>177</v>
      </c>
      <c r="E136" s="40" t="s">
        <v>178</v>
      </c>
      <c r="F136" s="2" t="s">
        <v>141</v>
      </c>
      <c r="G136" s="35" t="s">
        <v>38</v>
      </c>
      <c r="H136" s="94">
        <v>41215</v>
      </c>
      <c r="I136" s="35" t="s">
        <v>29</v>
      </c>
      <c r="J136" s="89">
        <v>41217</v>
      </c>
      <c r="K136" s="35" t="s">
        <v>30</v>
      </c>
      <c r="L136" s="35" t="s">
        <v>389</v>
      </c>
      <c r="M136" s="35" t="s">
        <v>390</v>
      </c>
      <c r="N136" s="35" t="s">
        <v>391</v>
      </c>
      <c r="O136" s="35" t="s">
        <v>392</v>
      </c>
      <c r="P136" s="35" t="s">
        <v>393</v>
      </c>
      <c r="Q136" s="3" t="str">
        <f t="shared" si="28"/>
        <v>02-Nov-2012</v>
      </c>
      <c r="R136" s="3" t="str">
        <f t="shared" si="29"/>
        <v>10am</v>
      </c>
      <c r="S136" s="3" t="str">
        <f t="shared" si="30"/>
        <v>04-Nov-2012</v>
      </c>
      <c r="T136" s="3" t="str">
        <f t="shared" si="31"/>
        <v>9pm</v>
      </c>
    </row>
    <row r="137" spans="1:20" ht="45" x14ac:dyDescent="0.25">
      <c r="A137" s="35">
        <v>152</v>
      </c>
      <c r="B137" s="44">
        <v>41170.471435185187</v>
      </c>
      <c r="C137" s="35" t="s">
        <v>119</v>
      </c>
      <c r="D137" s="35" t="s">
        <v>257</v>
      </c>
      <c r="E137" s="35" t="s">
        <v>258</v>
      </c>
      <c r="F137" s="12" t="s">
        <v>17</v>
      </c>
      <c r="G137" s="35" t="s">
        <v>38</v>
      </c>
      <c r="H137" s="94">
        <v>41215</v>
      </c>
      <c r="I137" s="37" t="s">
        <v>31</v>
      </c>
      <c r="J137" s="89">
        <v>41215</v>
      </c>
      <c r="K137" s="35" t="s">
        <v>259</v>
      </c>
      <c r="L137" s="35" t="s">
        <v>260</v>
      </c>
      <c r="M137" s="35" t="s">
        <v>63</v>
      </c>
      <c r="N137" s="35" t="s">
        <v>261</v>
      </c>
      <c r="O137" s="35" t="s">
        <v>262</v>
      </c>
      <c r="P137" s="35"/>
      <c r="Q137" s="3" t="str">
        <f t="shared" si="28"/>
        <v>02-Nov-2012</v>
      </c>
      <c r="R137" s="3" t="str">
        <f t="shared" si="29"/>
        <v>2pm</v>
      </c>
      <c r="S137" s="3" t="str">
        <f t="shared" si="30"/>
        <v>02-Nov-2012</v>
      </c>
      <c r="T137" s="3" t="str">
        <f t="shared" si="31"/>
        <v>11:30pm</v>
      </c>
    </row>
    <row r="138" spans="1:20" ht="45" x14ac:dyDescent="0.25">
      <c r="A138" s="2">
        <v>122</v>
      </c>
      <c r="B138" s="42">
        <v>41156.998136574075</v>
      </c>
      <c r="C138" s="2" t="s">
        <v>36</v>
      </c>
      <c r="D138" s="2" t="s">
        <v>37</v>
      </c>
      <c r="E138" s="15" t="s">
        <v>86</v>
      </c>
      <c r="F138" s="19" t="s">
        <v>21</v>
      </c>
      <c r="G138" s="2" t="s">
        <v>38</v>
      </c>
      <c r="H138" s="94">
        <v>41215</v>
      </c>
      <c r="I138" s="5" t="s">
        <v>22</v>
      </c>
      <c r="J138" s="89">
        <v>41216</v>
      </c>
      <c r="K138" s="2" t="s">
        <v>30</v>
      </c>
      <c r="L138" s="2" t="s">
        <v>215</v>
      </c>
      <c r="M138" s="2" t="s">
        <v>216</v>
      </c>
      <c r="N138" s="2" t="s">
        <v>212</v>
      </c>
      <c r="O138" s="2" t="s">
        <v>213</v>
      </c>
      <c r="P138" s="2"/>
      <c r="Q138" s="3" t="str">
        <f t="shared" si="28"/>
        <v>02-Nov-2012</v>
      </c>
      <c r="R138" s="3" t="str">
        <f t="shared" si="29"/>
        <v>7pm</v>
      </c>
      <c r="S138" s="3" t="str">
        <f t="shared" si="30"/>
        <v>03-Nov-2012</v>
      </c>
      <c r="T138" s="3" t="str">
        <f t="shared" si="31"/>
        <v>9pm</v>
      </c>
    </row>
    <row r="139" spans="1:20" ht="30" x14ac:dyDescent="0.25">
      <c r="A139" s="35">
        <v>242</v>
      </c>
      <c r="B139" s="46">
        <v>41191.476400462961</v>
      </c>
      <c r="C139" s="35" t="s">
        <v>25</v>
      </c>
      <c r="D139" s="35" t="s">
        <v>359</v>
      </c>
      <c r="E139" s="40" t="s">
        <v>360</v>
      </c>
      <c r="F139" s="2" t="s">
        <v>141</v>
      </c>
      <c r="G139" s="35" t="s">
        <v>38</v>
      </c>
      <c r="H139" s="94">
        <v>41215</v>
      </c>
      <c r="I139" s="37" t="s">
        <v>58</v>
      </c>
      <c r="J139" s="89">
        <v>41215</v>
      </c>
      <c r="K139" s="35" t="s">
        <v>46</v>
      </c>
      <c r="L139" s="35" t="s">
        <v>361</v>
      </c>
      <c r="M139" s="35" t="s">
        <v>362</v>
      </c>
      <c r="N139" s="35" t="s">
        <v>363</v>
      </c>
      <c r="O139" s="35" t="s">
        <v>364</v>
      </c>
      <c r="P139" s="35"/>
    </row>
    <row r="140" spans="1:20" ht="30" x14ac:dyDescent="0.25">
      <c r="A140" s="35">
        <v>254</v>
      </c>
      <c r="B140" s="46">
        <v>41200.397511574076</v>
      </c>
      <c r="C140" s="35" t="s">
        <v>53</v>
      </c>
      <c r="D140" s="35" t="s">
        <v>99</v>
      </c>
      <c r="E140" s="40" t="s">
        <v>370</v>
      </c>
      <c r="F140" s="35" t="s">
        <v>141</v>
      </c>
      <c r="G140" s="35" t="s">
        <v>38</v>
      </c>
      <c r="H140" s="94">
        <v>41215</v>
      </c>
      <c r="I140" s="35" t="s">
        <v>30</v>
      </c>
      <c r="J140" s="89">
        <v>41217</v>
      </c>
      <c r="K140" s="35" t="s">
        <v>30</v>
      </c>
      <c r="L140" s="35" t="s">
        <v>376</v>
      </c>
      <c r="M140" s="35"/>
      <c r="N140" s="35" t="s">
        <v>377</v>
      </c>
      <c r="O140" s="35" t="s">
        <v>220</v>
      </c>
      <c r="P140" s="35"/>
      <c r="Q140" s="3" t="str">
        <f>TEXT(H140, "dd-mmm-yyyy")</f>
        <v>02-Nov-2012</v>
      </c>
      <c r="R140" s="3" t="str">
        <f>TEXT(I140, "h:mm AM/PM")</f>
        <v>9pm</v>
      </c>
      <c r="S140" s="3" t="str">
        <f>TEXT(J140, "dd-mmm-yyyy")</f>
        <v>04-Nov-2012</v>
      </c>
      <c r="T140" s="3" t="str">
        <f>TEXT(K140, "h:mm AM/PM")</f>
        <v>9pm</v>
      </c>
    </row>
    <row r="141" spans="1:20" ht="30" x14ac:dyDescent="0.25">
      <c r="A141" s="35">
        <v>256</v>
      </c>
      <c r="B141" s="46">
        <v>41200.398402777777</v>
      </c>
      <c r="C141" s="35" t="s">
        <v>53</v>
      </c>
      <c r="D141" s="35" t="s">
        <v>99</v>
      </c>
      <c r="E141" s="35" t="s">
        <v>100</v>
      </c>
      <c r="F141" s="35" t="s">
        <v>141</v>
      </c>
      <c r="G141" s="35" t="s">
        <v>38</v>
      </c>
      <c r="H141" s="94">
        <v>41215</v>
      </c>
      <c r="I141" s="35" t="s">
        <v>35</v>
      </c>
      <c r="J141" s="89">
        <v>41217</v>
      </c>
      <c r="K141" s="35" t="s">
        <v>35</v>
      </c>
      <c r="L141" s="35" t="s">
        <v>376</v>
      </c>
      <c r="M141" s="35"/>
      <c r="N141" s="35" t="s">
        <v>377</v>
      </c>
      <c r="O141" s="35" t="s">
        <v>219</v>
      </c>
      <c r="P141" s="35"/>
      <c r="Q141" s="3" t="str">
        <f>TEXT(H141, "dd-mmm-yyyy")</f>
        <v>02-Nov-2012</v>
      </c>
      <c r="R141" s="3" t="str">
        <f>TEXT(I141, "h:mm AM/PM")</f>
        <v>9PM</v>
      </c>
      <c r="S141" s="3" t="str">
        <f>TEXT(J141, "dd-mmm-yyyy")</f>
        <v>04-Nov-2012</v>
      </c>
      <c r="T141" s="3" t="str">
        <f>TEXT(K141, "h:mm AM/PM")</f>
        <v>9PM</v>
      </c>
    </row>
    <row r="142" spans="1:20" ht="30" x14ac:dyDescent="0.25">
      <c r="A142" s="35">
        <v>232</v>
      </c>
      <c r="B142" s="46">
        <v>41187.800497685188</v>
      </c>
      <c r="C142" s="35" t="s">
        <v>160</v>
      </c>
      <c r="D142" s="35" t="s">
        <v>161</v>
      </c>
      <c r="E142" s="40" t="s">
        <v>162</v>
      </c>
      <c r="F142" s="2" t="s">
        <v>141</v>
      </c>
      <c r="G142" s="35" t="s">
        <v>38</v>
      </c>
      <c r="H142" s="94">
        <v>41215</v>
      </c>
      <c r="I142" s="37" t="s">
        <v>58</v>
      </c>
      <c r="J142" s="89">
        <v>41217</v>
      </c>
      <c r="K142" s="35" t="s">
        <v>46</v>
      </c>
      <c r="L142" s="35" t="s">
        <v>353</v>
      </c>
      <c r="M142" s="35">
        <v>150</v>
      </c>
      <c r="N142" s="35" t="s">
        <v>50</v>
      </c>
      <c r="O142" s="35" t="s">
        <v>335</v>
      </c>
      <c r="P142" s="35"/>
      <c r="Q142" s="3" t="str">
        <f>TEXT(H142, "dd-mmm-yyyy")</f>
        <v>02-Nov-2012</v>
      </c>
      <c r="R142" s="3" t="str">
        <f>TEXT(I142, "h:mm AM/PM")</f>
        <v>4pm</v>
      </c>
      <c r="S142" s="3" t="str">
        <f>TEXT(J142, "dd-mmm-yyyy")</f>
        <v>04-Nov-2012</v>
      </c>
      <c r="T142" s="3" t="str">
        <f>TEXT(K142, "h:mm AM/PM")</f>
        <v>10pm</v>
      </c>
    </row>
    <row r="143" spans="1:20" ht="30" x14ac:dyDescent="0.25">
      <c r="A143" s="35">
        <v>234</v>
      </c>
      <c r="B143" s="46">
        <v>41187.801678240743</v>
      </c>
      <c r="C143" s="35" t="s">
        <v>160</v>
      </c>
      <c r="D143" s="35" t="s">
        <v>161</v>
      </c>
      <c r="E143" s="35" t="s">
        <v>162</v>
      </c>
      <c r="F143" s="2" t="s">
        <v>141</v>
      </c>
      <c r="G143" s="35" t="s">
        <v>38</v>
      </c>
      <c r="H143" s="94">
        <v>41215</v>
      </c>
      <c r="I143" s="37" t="s">
        <v>58</v>
      </c>
      <c r="J143" s="89">
        <v>41189</v>
      </c>
      <c r="K143" s="35" t="s">
        <v>46</v>
      </c>
      <c r="L143" s="35" t="s">
        <v>353</v>
      </c>
      <c r="M143" s="35">
        <v>150</v>
      </c>
      <c r="N143" s="35" t="s">
        <v>50</v>
      </c>
      <c r="O143" s="35" t="s">
        <v>335</v>
      </c>
      <c r="P143" s="35"/>
      <c r="Q143" s="3" t="str">
        <f>TEXT(H143, "dd-mmm-yyyy")</f>
        <v>02-Nov-2012</v>
      </c>
      <c r="R143" s="3" t="str">
        <f>TEXT(I143, "h:mm AM/PM")</f>
        <v>4pm</v>
      </c>
      <c r="S143" s="3" t="str">
        <f>TEXT(J143, "dd-mmm-yyyy")</f>
        <v>07-Oct-2012</v>
      </c>
      <c r="T143" s="3" t="str">
        <f>TEXT(K143, "h:mm AM/PM")</f>
        <v>10pm</v>
      </c>
    </row>
    <row r="144" spans="1:20" ht="45" x14ac:dyDescent="0.25">
      <c r="A144" s="35">
        <v>270</v>
      </c>
      <c r="B144" s="46">
        <v>41207.59783564815</v>
      </c>
      <c r="C144" s="35" t="s">
        <v>16</v>
      </c>
      <c r="D144" s="35" t="s">
        <v>79</v>
      </c>
      <c r="E144" s="35" t="s">
        <v>101</v>
      </c>
      <c r="G144" s="35" t="s">
        <v>38</v>
      </c>
      <c r="H144" s="94">
        <v>41215</v>
      </c>
      <c r="I144" s="36">
        <v>0.875</v>
      </c>
      <c r="J144" s="89">
        <v>41217</v>
      </c>
      <c r="K144" s="36">
        <v>0.875</v>
      </c>
      <c r="L144" s="35" t="s">
        <v>399</v>
      </c>
      <c r="M144" s="35" t="s">
        <v>94</v>
      </c>
      <c r="N144" s="35" t="s">
        <v>56</v>
      </c>
      <c r="O144" s="35" t="s">
        <v>400</v>
      </c>
      <c r="P144" s="35"/>
    </row>
    <row r="145" spans="1:20" ht="30" x14ac:dyDescent="0.25">
      <c r="A145" s="35">
        <v>202</v>
      </c>
      <c r="B145" s="44">
        <v>41175.67046296296</v>
      </c>
      <c r="C145" s="35" t="s">
        <v>32</v>
      </c>
      <c r="D145" s="35" t="s">
        <v>71</v>
      </c>
      <c r="E145" s="40" t="s">
        <v>235</v>
      </c>
      <c r="F145" s="2" t="s">
        <v>141</v>
      </c>
      <c r="G145" s="35" t="s">
        <v>38</v>
      </c>
      <c r="H145" s="94">
        <v>41216</v>
      </c>
      <c r="I145" s="37" t="s">
        <v>20</v>
      </c>
      <c r="J145" s="89">
        <v>41216</v>
      </c>
      <c r="K145" s="35" t="s">
        <v>33</v>
      </c>
      <c r="L145" s="35" t="s">
        <v>297</v>
      </c>
      <c r="M145" s="35" t="s">
        <v>298</v>
      </c>
      <c r="N145" s="35" t="s">
        <v>104</v>
      </c>
      <c r="O145" s="35" t="s">
        <v>237</v>
      </c>
      <c r="P145" s="35"/>
      <c r="Q145" s="3" t="str">
        <f>TEXT(I145, "dd-mmm-yyyy")</f>
        <v>9am</v>
      </c>
      <c r="R145" s="3" t="str">
        <f>TEXT(J145, "h:mm AM/PM")</f>
        <v>12:00 AM</v>
      </c>
      <c r="S145" s="3" t="str">
        <f>TEXT(K145, "dd-mmm-yyyy")</f>
        <v>5pm</v>
      </c>
      <c r="T145" s="3" t="str">
        <f>TEXT(L145, "h:mm AM/PM")</f>
        <v>Kiwanis</v>
      </c>
    </row>
    <row r="146" spans="1:20" x14ac:dyDescent="0.25">
      <c r="A146" s="28"/>
      <c r="B146" s="43"/>
      <c r="C146" s="28"/>
      <c r="D146" s="28"/>
      <c r="E146" s="28"/>
      <c r="F146" s="26" t="s">
        <v>228</v>
      </c>
      <c r="G146" s="27"/>
      <c r="H146" s="99">
        <v>41217</v>
      </c>
      <c r="I146" s="30"/>
      <c r="J146" s="92"/>
      <c r="K146" s="28"/>
      <c r="L146" s="28"/>
      <c r="M146" s="28"/>
      <c r="N146" s="28"/>
      <c r="O146" s="28"/>
      <c r="P146" s="28"/>
      <c r="Q146" s="28"/>
      <c r="R146" s="28"/>
      <c r="S146" s="28"/>
      <c r="T146" s="28"/>
    </row>
    <row r="147" spans="1:20" ht="90" x14ac:dyDescent="0.25">
      <c r="A147" s="35">
        <v>284</v>
      </c>
      <c r="B147" s="46">
        <v>41214.411122685182</v>
      </c>
      <c r="C147" s="35" t="s">
        <v>74</v>
      </c>
      <c r="D147" s="35" t="s">
        <v>75</v>
      </c>
      <c r="E147" s="35" t="s">
        <v>76</v>
      </c>
      <c r="F147" s="35"/>
      <c r="G147" s="35" t="s">
        <v>38</v>
      </c>
      <c r="H147" s="94">
        <v>41217</v>
      </c>
      <c r="I147" s="35" t="s">
        <v>72</v>
      </c>
      <c r="J147" s="89">
        <v>41217</v>
      </c>
      <c r="K147" s="35" t="s">
        <v>417</v>
      </c>
      <c r="L147" s="35" t="s">
        <v>418</v>
      </c>
      <c r="M147" s="35">
        <v>70</v>
      </c>
      <c r="N147" s="35" t="s">
        <v>419</v>
      </c>
      <c r="O147" s="35" t="s">
        <v>77</v>
      </c>
      <c r="P147" s="35" t="s">
        <v>420</v>
      </c>
      <c r="Q147" s="3" t="str">
        <f t="shared" ref="Q147:Q156" si="32">TEXT(H147, "dd-mmm-yyyy")</f>
        <v>04-Nov-2012</v>
      </c>
      <c r="R147" s="3" t="str">
        <f t="shared" ref="R147:R156" si="33">TEXT(I147, "h:mm AM/PM")</f>
        <v>2:00pm</v>
      </c>
      <c r="S147" s="3" t="str">
        <f t="shared" ref="S147:S156" si="34">TEXT(J147, "dd-mmm-yyyy")</f>
        <v>04-Nov-2012</v>
      </c>
      <c r="T147" s="3" t="str">
        <f t="shared" ref="T147:T156" si="35">TEXT(K147, "h:mm AM/PM")</f>
        <v>9:00pm</v>
      </c>
    </row>
    <row r="148" spans="1:20" ht="45" x14ac:dyDescent="0.25">
      <c r="A148" s="35">
        <v>178</v>
      </c>
      <c r="B148" s="44">
        <v>41172.022349537037</v>
      </c>
      <c r="C148" s="35" t="s">
        <v>16</v>
      </c>
      <c r="D148" s="35" t="s">
        <v>283</v>
      </c>
      <c r="E148" s="35" t="s">
        <v>252</v>
      </c>
      <c r="F148" s="14" t="s">
        <v>11</v>
      </c>
      <c r="G148" s="35" t="s">
        <v>38</v>
      </c>
      <c r="H148" s="94">
        <v>41219</v>
      </c>
      <c r="I148" s="37" t="s">
        <v>31</v>
      </c>
      <c r="J148" s="89">
        <v>41221</v>
      </c>
      <c r="K148" s="36" t="s">
        <v>22</v>
      </c>
      <c r="L148" s="35" t="s">
        <v>253</v>
      </c>
      <c r="M148" s="35" t="s">
        <v>254</v>
      </c>
      <c r="N148" s="35" t="s">
        <v>255</v>
      </c>
      <c r="O148" s="35" t="s">
        <v>284</v>
      </c>
      <c r="P148" s="35"/>
      <c r="Q148" s="3" t="str">
        <f t="shared" si="32"/>
        <v>06-Nov-2012</v>
      </c>
      <c r="R148" s="3" t="str">
        <f t="shared" si="33"/>
        <v>2pm</v>
      </c>
      <c r="S148" s="3" t="str">
        <f t="shared" si="34"/>
        <v>08-Nov-2012</v>
      </c>
      <c r="T148" s="3" t="str">
        <f t="shared" si="35"/>
        <v>7pm</v>
      </c>
    </row>
    <row r="149" spans="1:20" s="59" customFormat="1" ht="30" x14ac:dyDescent="0.25">
      <c r="A149" s="2">
        <v>76</v>
      </c>
      <c r="B149" s="42">
        <v>41142.890960648147</v>
      </c>
      <c r="C149" s="2" t="s">
        <v>39</v>
      </c>
      <c r="D149" s="2" t="s">
        <v>40</v>
      </c>
      <c r="E149" s="2" t="s">
        <v>151</v>
      </c>
      <c r="F149" s="12" t="s">
        <v>17</v>
      </c>
      <c r="G149" s="5" t="s">
        <v>38</v>
      </c>
      <c r="H149" s="94">
        <v>41220</v>
      </c>
      <c r="I149" s="5" t="s">
        <v>55</v>
      </c>
      <c r="J149" s="89">
        <v>41221</v>
      </c>
      <c r="K149" s="2" t="s">
        <v>20</v>
      </c>
      <c r="L149" s="2" t="s">
        <v>176</v>
      </c>
      <c r="M149" s="2" t="s">
        <v>42</v>
      </c>
      <c r="N149" s="2" t="s">
        <v>43</v>
      </c>
      <c r="O149" s="2" t="s">
        <v>152</v>
      </c>
      <c r="P149" s="2"/>
      <c r="Q149" s="3" t="str">
        <f t="shared" si="32"/>
        <v>07-Nov-2012</v>
      </c>
      <c r="R149" s="3" t="str">
        <f t="shared" si="33"/>
        <v>6pm</v>
      </c>
      <c r="S149" s="3" t="str">
        <f t="shared" si="34"/>
        <v>08-Nov-2012</v>
      </c>
      <c r="T149" s="3" t="str">
        <f t="shared" si="35"/>
        <v>9am</v>
      </c>
    </row>
    <row r="150" spans="1:20" s="59" customFormat="1" ht="30" x14ac:dyDescent="0.25">
      <c r="A150" s="2">
        <v>78</v>
      </c>
      <c r="B150" s="42">
        <v>41142.892152777778</v>
      </c>
      <c r="C150" s="2" t="s">
        <v>39</v>
      </c>
      <c r="D150" s="2" t="s">
        <v>40</v>
      </c>
      <c r="E150" s="2" t="s">
        <v>151</v>
      </c>
      <c r="F150" s="9" t="s">
        <v>18</v>
      </c>
      <c r="G150" s="5" t="s">
        <v>41</v>
      </c>
      <c r="H150" s="94">
        <v>41220</v>
      </c>
      <c r="I150" s="5" t="s">
        <v>55</v>
      </c>
      <c r="J150" s="89">
        <v>41221</v>
      </c>
      <c r="K150" s="2" t="s">
        <v>20</v>
      </c>
      <c r="L150" s="2" t="s">
        <v>176</v>
      </c>
      <c r="M150" s="2" t="s">
        <v>42</v>
      </c>
      <c r="N150" s="2" t="s">
        <v>43</v>
      </c>
      <c r="O150" s="2" t="s">
        <v>152</v>
      </c>
      <c r="P150" s="2"/>
      <c r="Q150" s="3" t="str">
        <f t="shared" si="32"/>
        <v>07-Nov-2012</v>
      </c>
      <c r="R150" s="3" t="str">
        <f t="shared" si="33"/>
        <v>6pm</v>
      </c>
      <c r="S150" s="3" t="str">
        <f t="shared" si="34"/>
        <v>08-Nov-2012</v>
      </c>
      <c r="T150" s="3" t="str">
        <f t="shared" si="35"/>
        <v>9am</v>
      </c>
    </row>
    <row r="151" spans="1:20" s="59" customFormat="1" ht="30" x14ac:dyDescent="0.25">
      <c r="A151" s="2">
        <v>124</v>
      </c>
      <c r="B151" s="42">
        <v>41156.999293981484</v>
      </c>
      <c r="C151" s="2" t="s">
        <v>36</v>
      </c>
      <c r="D151" s="2" t="s">
        <v>37</v>
      </c>
      <c r="E151" s="15" t="s">
        <v>86</v>
      </c>
      <c r="F151" s="13" t="s">
        <v>14</v>
      </c>
      <c r="G151" s="2" t="s">
        <v>38</v>
      </c>
      <c r="H151" s="94">
        <v>41222</v>
      </c>
      <c r="I151" s="5" t="s">
        <v>22</v>
      </c>
      <c r="J151" s="89">
        <v>41223</v>
      </c>
      <c r="K151" s="2" t="s">
        <v>30</v>
      </c>
      <c r="L151" s="2" t="s">
        <v>185</v>
      </c>
      <c r="M151" s="2" t="s">
        <v>211</v>
      </c>
      <c r="N151" s="2" t="s">
        <v>212</v>
      </c>
      <c r="O151" s="2" t="s">
        <v>213</v>
      </c>
      <c r="P151" s="2"/>
      <c r="Q151" s="3" t="str">
        <f t="shared" si="32"/>
        <v>09-Nov-2012</v>
      </c>
      <c r="R151" s="3" t="str">
        <f t="shared" si="33"/>
        <v>7pm</v>
      </c>
      <c r="S151" s="3" t="str">
        <f t="shared" si="34"/>
        <v>10-Nov-2012</v>
      </c>
      <c r="T151" s="3" t="str">
        <f t="shared" si="35"/>
        <v>9pm</v>
      </c>
    </row>
    <row r="152" spans="1:20" s="59" customFormat="1" ht="30" x14ac:dyDescent="0.25">
      <c r="A152" s="2">
        <v>80</v>
      </c>
      <c r="B152" s="42">
        <v>41142.893194444441</v>
      </c>
      <c r="C152" s="2" t="s">
        <v>39</v>
      </c>
      <c r="D152" s="2" t="s">
        <v>40</v>
      </c>
      <c r="E152" s="2" t="s">
        <v>151</v>
      </c>
      <c r="F152" s="12" t="s">
        <v>17</v>
      </c>
      <c r="G152" s="5" t="s">
        <v>38</v>
      </c>
      <c r="H152" s="94">
        <v>41222</v>
      </c>
      <c r="I152" s="5" t="s">
        <v>80</v>
      </c>
      <c r="J152" s="89">
        <v>41223</v>
      </c>
      <c r="K152" s="2" t="s">
        <v>61</v>
      </c>
      <c r="L152" s="2" t="s">
        <v>176</v>
      </c>
      <c r="M152" s="2" t="s">
        <v>42</v>
      </c>
      <c r="N152" s="2" t="s">
        <v>153</v>
      </c>
      <c r="O152" s="2" t="s">
        <v>152</v>
      </c>
      <c r="P152" s="2"/>
      <c r="Q152" s="3" t="str">
        <f t="shared" si="32"/>
        <v>09-Nov-2012</v>
      </c>
      <c r="R152" s="3" t="str">
        <f t="shared" si="33"/>
        <v>1pm</v>
      </c>
      <c r="S152" s="3" t="str">
        <f t="shared" si="34"/>
        <v>10-Nov-2012</v>
      </c>
      <c r="T152" s="3" t="str">
        <f t="shared" si="35"/>
        <v>11am</v>
      </c>
    </row>
    <row r="153" spans="1:20" s="59" customFormat="1" ht="30" x14ac:dyDescent="0.25">
      <c r="A153" s="2">
        <v>82</v>
      </c>
      <c r="B153" s="42">
        <v>41142.894143518519</v>
      </c>
      <c r="C153" s="2" t="s">
        <v>39</v>
      </c>
      <c r="D153" s="2" t="s">
        <v>40</v>
      </c>
      <c r="E153" s="2" t="s">
        <v>151</v>
      </c>
      <c r="F153" s="48" t="s">
        <v>342</v>
      </c>
      <c r="G153" s="5" t="s">
        <v>41</v>
      </c>
      <c r="H153" s="94">
        <v>41222</v>
      </c>
      <c r="I153" s="5" t="s">
        <v>80</v>
      </c>
      <c r="J153" s="89">
        <v>41223</v>
      </c>
      <c r="K153" s="2" t="s">
        <v>61</v>
      </c>
      <c r="L153" s="2" t="s">
        <v>176</v>
      </c>
      <c r="M153" s="2" t="s">
        <v>42</v>
      </c>
      <c r="N153" s="2" t="s">
        <v>153</v>
      </c>
      <c r="O153" s="2" t="s">
        <v>152</v>
      </c>
      <c r="P153" s="2"/>
      <c r="Q153" s="3" t="str">
        <f t="shared" si="32"/>
        <v>09-Nov-2012</v>
      </c>
      <c r="R153" s="3" t="str">
        <f t="shared" si="33"/>
        <v>1pm</v>
      </c>
      <c r="S153" s="3" t="str">
        <f t="shared" si="34"/>
        <v>10-Nov-2012</v>
      </c>
      <c r="T153" s="3" t="str">
        <f t="shared" si="35"/>
        <v>11am</v>
      </c>
    </row>
    <row r="154" spans="1:20" s="59" customFormat="1" ht="45" x14ac:dyDescent="0.25">
      <c r="A154" s="35">
        <v>160</v>
      </c>
      <c r="B154" s="44">
        <v>41171.037546296298</v>
      </c>
      <c r="C154" s="35" t="s">
        <v>47</v>
      </c>
      <c r="D154" s="35" t="s">
        <v>90</v>
      </c>
      <c r="E154" s="35" t="s">
        <v>91</v>
      </c>
      <c r="F154" s="20" t="s">
        <v>13</v>
      </c>
      <c r="G154" s="35" t="s">
        <v>38</v>
      </c>
      <c r="H154" s="94">
        <v>41222</v>
      </c>
      <c r="I154" s="37" t="s">
        <v>34</v>
      </c>
      <c r="J154" s="89">
        <v>41223</v>
      </c>
      <c r="K154" s="35" t="s">
        <v>30</v>
      </c>
      <c r="L154" s="35" t="s">
        <v>105</v>
      </c>
      <c r="M154" s="35">
        <v>280</v>
      </c>
      <c r="N154" s="35" t="s">
        <v>271</v>
      </c>
      <c r="O154" s="35" t="s">
        <v>270</v>
      </c>
      <c r="P154" s="35"/>
      <c r="Q154" s="3" t="str">
        <f t="shared" si="32"/>
        <v>09-Nov-2012</v>
      </c>
      <c r="R154" s="3" t="str">
        <f t="shared" si="33"/>
        <v>12pm</v>
      </c>
      <c r="S154" s="3" t="str">
        <f t="shared" si="34"/>
        <v>10-Nov-2012</v>
      </c>
      <c r="T154" s="3" t="str">
        <f t="shared" si="35"/>
        <v>9pm</v>
      </c>
    </row>
    <row r="155" spans="1:20" s="59" customFormat="1" ht="30" x14ac:dyDescent="0.25">
      <c r="A155" s="35">
        <v>272</v>
      </c>
      <c r="B155" s="46">
        <v>41210.452997685185</v>
      </c>
      <c r="C155" s="35" t="s">
        <v>53</v>
      </c>
      <c r="D155" s="35" t="s">
        <v>99</v>
      </c>
      <c r="E155" s="35" t="s">
        <v>100</v>
      </c>
      <c r="F155" s="14" t="s">
        <v>11</v>
      </c>
      <c r="G155" s="35" t="s">
        <v>38</v>
      </c>
      <c r="H155" s="94">
        <v>41222</v>
      </c>
      <c r="I155" s="35" t="s">
        <v>30</v>
      </c>
      <c r="J155" s="89">
        <v>41224</v>
      </c>
      <c r="K155" s="35" t="s">
        <v>23</v>
      </c>
      <c r="L155" s="35" t="s">
        <v>433</v>
      </c>
      <c r="M155" s="35"/>
      <c r="N155" s="35" t="s">
        <v>50</v>
      </c>
      <c r="O155" s="35"/>
      <c r="P155" s="35"/>
      <c r="Q155" s="3" t="str">
        <f t="shared" si="32"/>
        <v>09-Nov-2012</v>
      </c>
      <c r="R155" s="3" t="str">
        <f t="shared" si="33"/>
        <v>9pm</v>
      </c>
      <c r="S155" s="3" t="str">
        <f t="shared" si="34"/>
        <v>11-Nov-2012</v>
      </c>
      <c r="T155" s="3" t="str">
        <f t="shared" si="35"/>
        <v>11pm</v>
      </c>
    </row>
    <row r="156" spans="1:20" s="59" customFormat="1" ht="30" x14ac:dyDescent="0.25">
      <c r="A156" s="35">
        <v>274</v>
      </c>
      <c r="B156" s="46">
        <v>41210.453900462962</v>
      </c>
      <c r="C156" s="35" t="s">
        <v>53</v>
      </c>
      <c r="D156" s="35" t="s">
        <v>99</v>
      </c>
      <c r="E156" s="35" t="s">
        <v>100</v>
      </c>
      <c r="F156" s="11" t="s">
        <v>12</v>
      </c>
      <c r="G156" s="35" t="s">
        <v>38</v>
      </c>
      <c r="H156" s="94">
        <v>41222</v>
      </c>
      <c r="I156" s="36" t="s">
        <v>30</v>
      </c>
      <c r="J156" s="89">
        <v>41224</v>
      </c>
      <c r="K156" s="36" t="s">
        <v>23</v>
      </c>
      <c r="L156" s="35" t="s">
        <v>433</v>
      </c>
      <c r="M156" s="35"/>
      <c r="N156" s="35" t="s">
        <v>50</v>
      </c>
      <c r="O156" s="35"/>
      <c r="P156" s="35"/>
      <c r="Q156" s="3" t="str">
        <f t="shared" si="32"/>
        <v>09-Nov-2012</v>
      </c>
      <c r="R156" s="3" t="str">
        <f t="shared" si="33"/>
        <v>9pm</v>
      </c>
      <c r="S156" s="3" t="str">
        <f t="shared" si="34"/>
        <v>11-Nov-2012</v>
      </c>
      <c r="T156" s="3" t="str">
        <f t="shared" si="35"/>
        <v>11pm</v>
      </c>
    </row>
    <row r="157" spans="1:20" x14ac:dyDescent="0.25">
      <c r="A157" s="28"/>
      <c r="B157" s="43"/>
      <c r="C157" s="28"/>
      <c r="D157" s="28"/>
      <c r="E157" s="28"/>
      <c r="F157" s="26" t="s">
        <v>228</v>
      </c>
      <c r="G157" s="27"/>
      <c r="H157" s="99">
        <v>41224</v>
      </c>
      <c r="I157" s="30"/>
      <c r="J157" s="92"/>
      <c r="K157" s="28"/>
      <c r="L157" s="28"/>
      <c r="M157" s="28"/>
      <c r="N157" s="28"/>
      <c r="O157" s="28"/>
      <c r="P157" s="28"/>
      <c r="Q157" s="28"/>
      <c r="R157" s="28"/>
      <c r="S157" s="28"/>
      <c r="T157" s="28"/>
    </row>
    <row r="158" spans="1:20" ht="45" x14ac:dyDescent="0.25">
      <c r="A158" s="35">
        <v>278</v>
      </c>
      <c r="B158" s="46">
        <v>41212.566886574074</v>
      </c>
      <c r="C158" s="35" t="s">
        <v>107</v>
      </c>
      <c r="D158" s="35" t="s">
        <v>108</v>
      </c>
      <c r="E158" s="35" t="s">
        <v>109</v>
      </c>
      <c r="F158" s="12" t="s">
        <v>17</v>
      </c>
      <c r="G158" s="35" t="s">
        <v>38</v>
      </c>
      <c r="H158" s="94">
        <v>41223</v>
      </c>
      <c r="I158" s="35" t="s">
        <v>30</v>
      </c>
      <c r="J158" s="89">
        <v>41224</v>
      </c>
      <c r="K158" s="35" t="s">
        <v>33</v>
      </c>
      <c r="L158" s="35">
        <v>8888</v>
      </c>
      <c r="M158" s="35" t="s">
        <v>408</v>
      </c>
      <c r="N158" s="35" t="s">
        <v>409</v>
      </c>
      <c r="O158" s="35" t="s">
        <v>410</v>
      </c>
      <c r="P158" s="35" t="s">
        <v>411</v>
      </c>
      <c r="Q158" s="3" t="str">
        <f t="shared" ref="Q158:Q169" si="36">TEXT(H158, "dd-mmm-yyyy")</f>
        <v>10-Nov-2012</v>
      </c>
      <c r="R158" s="3" t="str">
        <f t="shared" ref="R158:R164" si="37">TEXT(I158, "h:mm AM/PM")</f>
        <v>9pm</v>
      </c>
      <c r="S158" s="3" t="str">
        <f t="shared" ref="S158:S169" si="38">TEXT(J158, "dd-mmm-yyyy")</f>
        <v>11-Nov-2012</v>
      </c>
      <c r="T158" s="3" t="str">
        <f t="shared" ref="T158:T164" si="39">TEXT(K158, "h:mm AM/PM")</f>
        <v>5pm</v>
      </c>
    </row>
    <row r="159" spans="1:20" ht="45" x14ac:dyDescent="0.25">
      <c r="A159" s="35">
        <v>282</v>
      </c>
      <c r="B159" s="46">
        <v>41213.491863425923</v>
      </c>
      <c r="C159" s="35" t="s">
        <v>48</v>
      </c>
      <c r="D159" s="35" t="s">
        <v>106</v>
      </c>
      <c r="E159" s="35" t="s">
        <v>93</v>
      </c>
      <c r="F159" s="85" t="s">
        <v>15</v>
      </c>
      <c r="G159" s="35" t="s">
        <v>38</v>
      </c>
      <c r="H159" s="94">
        <v>41223</v>
      </c>
      <c r="I159" s="35" t="s">
        <v>30</v>
      </c>
      <c r="J159" s="89">
        <v>41224</v>
      </c>
      <c r="K159" s="35" t="s">
        <v>24</v>
      </c>
      <c r="L159" s="35" t="s">
        <v>51</v>
      </c>
      <c r="M159" s="35">
        <v>50</v>
      </c>
      <c r="N159" s="35" t="s">
        <v>416</v>
      </c>
      <c r="O159" s="35" t="s">
        <v>49</v>
      </c>
      <c r="P159" s="35"/>
      <c r="Q159" s="3" t="str">
        <f t="shared" si="36"/>
        <v>10-Nov-2012</v>
      </c>
      <c r="R159" s="3" t="str">
        <f t="shared" si="37"/>
        <v>9pm</v>
      </c>
      <c r="S159" s="3" t="str">
        <f t="shared" si="38"/>
        <v>11-Nov-2012</v>
      </c>
      <c r="T159" s="3" t="str">
        <f t="shared" si="39"/>
        <v>3pm</v>
      </c>
    </row>
    <row r="160" spans="1:20" ht="30" x14ac:dyDescent="0.25">
      <c r="A160" s="35">
        <v>268</v>
      </c>
      <c r="B160" s="46">
        <v>41207.487592592595</v>
      </c>
      <c r="C160" s="35" t="s">
        <v>349</v>
      </c>
      <c r="D160" s="35" t="s">
        <v>396</v>
      </c>
      <c r="E160" s="35" t="s">
        <v>98</v>
      </c>
      <c r="F160" s="48" t="s">
        <v>342</v>
      </c>
      <c r="G160" s="35" t="s">
        <v>52</v>
      </c>
      <c r="H160" s="94">
        <v>41226</v>
      </c>
      <c r="I160" s="35" t="s">
        <v>34</v>
      </c>
      <c r="J160" s="89">
        <v>41232</v>
      </c>
      <c r="K160" s="35" t="s">
        <v>34</v>
      </c>
      <c r="L160" s="35" t="s">
        <v>397</v>
      </c>
      <c r="M160" s="35">
        <v>871</v>
      </c>
      <c r="N160" s="35" t="s">
        <v>398</v>
      </c>
      <c r="O160" s="35" t="s">
        <v>396</v>
      </c>
      <c r="P160" s="35"/>
      <c r="Q160" s="3" t="str">
        <f t="shared" si="36"/>
        <v>13-Nov-2012</v>
      </c>
      <c r="R160" s="3" t="str">
        <f t="shared" si="37"/>
        <v>12pm</v>
      </c>
      <c r="S160" s="3" t="str">
        <f t="shared" si="38"/>
        <v>19-Nov-2012</v>
      </c>
      <c r="T160" s="3" t="str">
        <f t="shared" si="39"/>
        <v>12pm</v>
      </c>
    </row>
    <row r="161" spans="1:20" ht="75" hidden="1" x14ac:dyDescent="0.25">
      <c r="A161" s="35">
        <v>280</v>
      </c>
      <c r="B161" s="46">
        <v>41212.651331018518</v>
      </c>
      <c r="C161" s="35" t="s">
        <v>422</v>
      </c>
      <c r="D161" s="35" t="s">
        <v>412</v>
      </c>
      <c r="E161" s="40" t="s">
        <v>413</v>
      </c>
      <c r="F161" s="85" t="s">
        <v>15</v>
      </c>
      <c r="G161" s="35" t="s">
        <v>38</v>
      </c>
      <c r="H161" s="94">
        <v>41227</v>
      </c>
      <c r="I161" s="36" t="s">
        <v>34</v>
      </c>
      <c r="J161" s="89">
        <v>41229</v>
      </c>
      <c r="K161" s="36" t="s">
        <v>33</v>
      </c>
      <c r="L161" s="35" t="s">
        <v>414</v>
      </c>
      <c r="M161" s="35">
        <v>150</v>
      </c>
      <c r="N161" s="35" t="s">
        <v>423</v>
      </c>
      <c r="O161" s="35" t="s">
        <v>412</v>
      </c>
      <c r="P161" s="35" t="s">
        <v>415</v>
      </c>
      <c r="Q161" s="3" t="str">
        <f t="shared" si="36"/>
        <v>14-Nov-2012</v>
      </c>
      <c r="R161" s="3" t="str">
        <f t="shared" si="37"/>
        <v>12pm</v>
      </c>
      <c r="S161" s="3" t="str">
        <f t="shared" si="38"/>
        <v>16-Nov-2012</v>
      </c>
      <c r="T161" s="3" t="str">
        <f t="shared" si="39"/>
        <v>5pm</v>
      </c>
    </row>
    <row r="162" spans="1:20" ht="30" hidden="1" x14ac:dyDescent="0.25">
      <c r="A162" s="2">
        <v>100</v>
      </c>
      <c r="B162" s="42">
        <v>41156.543136574073</v>
      </c>
      <c r="C162" s="2" t="s">
        <v>78</v>
      </c>
      <c r="D162" s="2" t="s">
        <v>188</v>
      </c>
      <c r="E162" s="15" t="s">
        <v>187</v>
      </c>
      <c r="F162" s="11" t="s">
        <v>12</v>
      </c>
      <c r="G162" s="2" t="s">
        <v>38</v>
      </c>
      <c r="H162" s="94">
        <v>41229</v>
      </c>
      <c r="I162" s="5" t="s">
        <v>31</v>
      </c>
      <c r="J162" s="89">
        <v>41230</v>
      </c>
      <c r="K162" s="2" t="s">
        <v>23</v>
      </c>
      <c r="L162" s="2" t="s">
        <v>189</v>
      </c>
      <c r="M162" s="2">
        <v>300</v>
      </c>
      <c r="N162" s="2" t="s">
        <v>190</v>
      </c>
      <c r="O162" s="2">
        <v>5</v>
      </c>
      <c r="P162" s="2" t="s">
        <v>191</v>
      </c>
      <c r="Q162" s="3" t="str">
        <f t="shared" si="36"/>
        <v>16-Nov-2012</v>
      </c>
      <c r="R162" s="3" t="str">
        <f t="shared" si="37"/>
        <v>2pm</v>
      </c>
      <c r="S162" s="3" t="str">
        <f t="shared" si="38"/>
        <v>17-Nov-2012</v>
      </c>
      <c r="T162" s="3" t="str">
        <f t="shared" si="39"/>
        <v>11pm</v>
      </c>
    </row>
    <row r="163" spans="1:20" s="35" customFormat="1" ht="30" hidden="1" x14ac:dyDescent="0.25">
      <c r="A163" s="2">
        <v>101</v>
      </c>
      <c r="B163" s="42">
        <v>41156.543136574073</v>
      </c>
      <c r="C163" s="2" t="s">
        <v>78</v>
      </c>
      <c r="D163" s="2" t="s">
        <v>188</v>
      </c>
      <c r="E163" s="15" t="s">
        <v>187</v>
      </c>
      <c r="F163" s="20" t="s">
        <v>13</v>
      </c>
      <c r="G163" s="2" t="s">
        <v>38</v>
      </c>
      <c r="H163" s="94">
        <v>41229</v>
      </c>
      <c r="I163" s="5" t="s">
        <v>31</v>
      </c>
      <c r="J163" s="89">
        <v>41230</v>
      </c>
      <c r="K163" s="2" t="s">
        <v>23</v>
      </c>
      <c r="L163" s="2" t="s">
        <v>189</v>
      </c>
      <c r="M163" s="2">
        <v>300</v>
      </c>
      <c r="N163" s="2" t="s">
        <v>190</v>
      </c>
      <c r="O163" s="2">
        <v>5</v>
      </c>
      <c r="P163" s="2" t="s">
        <v>191</v>
      </c>
      <c r="Q163" s="3" t="str">
        <f t="shared" si="36"/>
        <v>16-Nov-2012</v>
      </c>
      <c r="R163" s="3" t="str">
        <f t="shared" si="37"/>
        <v>2pm</v>
      </c>
      <c r="S163" s="3" t="str">
        <f t="shared" si="38"/>
        <v>17-Nov-2012</v>
      </c>
      <c r="T163" s="3" t="str">
        <f t="shared" si="39"/>
        <v>11pm</v>
      </c>
    </row>
    <row r="164" spans="1:20" s="35" customFormat="1" ht="60.75" hidden="1" thickBot="1" x14ac:dyDescent="0.3">
      <c r="A164" s="35">
        <v>238</v>
      </c>
      <c r="B164" s="46">
        <v>41189.870324074072</v>
      </c>
      <c r="C164" s="35" t="s">
        <v>66</v>
      </c>
      <c r="D164" s="35" t="s">
        <v>300</v>
      </c>
      <c r="E164" s="35" t="s">
        <v>301</v>
      </c>
      <c r="F164" s="65" t="s">
        <v>11</v>
      </c>
      <c r="G164" s="35" t="s">
        <v>38</v>
      </c>
      <c r="H164" s="94">
        <v>41229</v>
      </c>
      <c r="I164" s="37" t="s">
        <v>33</v>
      </c>
      <c r="J164" s="89">
        <v>41230</v>
      </c>
      <c r="K164" s="35" t="s">
        <v>46</v>
      </c>
      <c r="L164" s="35" t="s">
        <v>354</v>
      </c>
      <c r="M164" s="35" t="s">
        <v>355</v>
      </c>
      <c r="N164" s="35" t="s">
        <v>67</v>
      </c>
      <c r="O164" s="35" t="s">
        <v>356</v>
      </c>
      <c r="Q164" s="3" t="str">
        <f t="shared" si="36"/>
        <v>16-Nov-2012</v>
      </c>
      <c r="R164" s="3" t="str">
        <f t="shared" si="37"/>
        <v>5pm</v>
      </c>
      <c r="S164" s="3" t="str">
        <f t="shared" si="38"/>
        <v>17-Nov-2012</v>
      </c>
      <c r="T164" s="3" t="str">
        <f t="shared" si="39"/>
        <v>10pm</v>
      </c>
    </row>
    <row r="165" spans="1:20" s="35" customFormat="1" ht="30" hidden="1" x14ac:dyDescent="0.25">
      <c r="B165" s="35" t="s">
        <v>59</v>
      </c>
      <c r="C165" s="35" t="s">
        <v>59</v>
      </c>
      <c r="D165" s="35" t="s">
        <v>59</v>
      </c>
      <c r="E165" s="35" t="s">
        <v>59</v>
      </c>
      <c r="F165" s="103" t="s">
        <v>14</v>
      </c>
      <c r="G165" s="35" t="s">
        <v>38</v>
      </c>
      <c r="H165" s="106">
        <v>41223</v>
      </c>
      <c r="I165" s="37"/>
      <c r="J165" s="89">
        <v>41230</v>
      </c>
      <c r="L165" s="35" t="s">
        <v>59</v>
      </c>
      <c r="M165" s="35" t="s">
        <v>59</v>
      </c>
      <c r="N165" s="35" t="s">
        <v>59</v>
      </c>
      <c r="Q165" s="3" t="str">
        <f t="shared" si="36"/>
        <v>10-Nov-2012</v>
      </c>
      <c r="R165" s="3"/>
      <c r="S165" s="3" t="str">
        <f t="shared" si="38"/>
        <v>17-Nov-2012</v>
      </c>
      <c r="T165" s="3"/>
    </row>
    <row r="166" spans="1:20" s="35" customFormat="1" ht="60" hidden="1" x14ac:dyDescent="0.25">
      <c r="A166" s="35">
        <v>240</v>
      </c>
      <c r="B166" s="46">
        <v>41189.87128472222</v>
      </c>
      <c r="C166" s="35" t="s">
        <v>66</v>
      </c>
      <c r="D166" s="35" t="s">
        <v>300</v>
      </c>
      <c r="E166" s="35" t="s">
        <v>301</v>
      </c>
      <c r="F166" s="66" t="s">
        <v>17</v>
      </c>
      <c r="G166" s="35" t="s">
        <v>38</v>
      </c>
      <c r="H166" s="94">
        <v>41229</v>
      </c>
      <c r="I166" s="37" t="s">
        <v>33</v>
      </c>
      <c r="J166" s="89">
        <v>41230</v>
      </c>
      <c r="K166" s="35" t="s">
        <v>46</v>
      </c>
      <c r="L166" s="35" t="s">
        <v>354</v>
      </c>
      <c r="M166" s="35" t="s">
        <v>355</v>
      </c>
      <c r="N166" s="35" t="s">
        <v>67</v>
      </c>
      <c r="O166" s="35" t="s">
        <v>356</v>
      </c>
      <c r="Q166" s="3" t="str">
        <f t="shared" si="36"/>
        <v>16-Nov-2012</v>
      </c>
      <c r="R166" s="3" t="str">
        <f>TEXT(I166, "h:mm AM/PM")</f>
        <v>5pm</v>
      </c>
      <c r="S166" s="3" t="str">
        <f t="shared" si="38"/>
        <v>17-Nov-2012</v>
      </c>
      <c r="T166" s="3" t="str">
        <f>TEXT(K166, "h:mm AM/PM")</f>
        <v>10pm</v>
      </c>
    </row>
    <row r="167" spans="1:20" s="35" customFormat="1" ht="60" hidden="1" x14ac:dyDescent="0.25">
      <c r="A167" s="35">
        <v>286</v>
      </c>
      <c r="B167" s="46">
        <v>41214.637662037036</v>
      </c>
      <c r="C167" s="35" t="s">
        <v>107</v>
      </c>
      <c r="D167" s="35" t="s">
        <v>431</v>
      </c>
      <c r="E167" s="40" t="s">
        <v>109</v>
      </c>
      <c r="F167" s="85" t="s">
        <v>441</v>
      </c>
      <c r="G167" s="35" t="s">
        <v>38</v>
      </c>
      <c r="H167" s="94">
        <v>41229</v>
      </c>
      <c r="I167" s="35" t="s">
        <v>33</v>
      </c>
      <c r="J167" s="89">
        <v>41230</v>
      </c>
      <c r="K167" s="35" t="s">
        <v>55</v>
      </c>
      <c r="L167" s="35" t="s">
        <v>430</v>
      </c>
      <c r="M167" s="35" t="s">
        <v>429</v>
      </c>
      <c r="N167" s="35" t="s">
        <v>428</v>
      </c>
      <c r="O167" s="35" t="s">
        <v>427</v>
      </c>
      <c r="Q167" s="3" t="str">
        <f t="shared" si="36"/>
        <v>16-Nov-2012</v>
      </c>
      <c r="R167" s="3" t="str">
        <f>TEXT(I167, "h:mm AM/PM")</f>
        <v>5pm</v>
      </c>
      <c r="S167" s="3" t="str">
        <f t="shared" si="38"/>
        <v>17-Nov-2012</v>
      </c>
      <c r="T167" s="3" t="str">
        <f>TEXT(K167, "h:mm AM/PM")</f>
        <v>6pm</v>
      </c>
    </row>
    <row r="168" spans="1:20" s="35" customFormat="1" ht="30" hidden="1" x14ac:dyDescent="0.25">
      <c r="A168" s="35">
        <v>289</v>
      </c>
      <c r="B168" s="46" t="s">
        <v>434</v>
      </c>
      <c r="C168" s="35" t="s">
        <v>435</v>
      </c>
      <c r="D168" s="35" t="s">
        <v>283</v>
      </c>
      <c r="E168" s="40" t="s">
        <v>252</v>
      </c>
      <c r="F168" s="107" t="s">
        <v>11</v>
      </c>
      <c r="G168" s="35" t="s">
        <v>116</v>
      </c>
      <c r="H168" s="94">
        <v>41226</v>
      </c>
      <c r="I168" s="35" t="s">
        <v>436</v>
      </c>
      <c r="J168" s="89">
        <v>41228</v>
      </c>
      <c r="K168" s="35" t="s">
        <v>437</v>
      </c>
      <c r="L168" s="35" t="s">
        <v>438</v>
      </c>
      <c r="M168" s="35" t="s">
        <v>94</v>
      </c>
      <c r="N168" s="35" t="s">
        <v>439</v>
      </c>
      <c r="O168" s="35" t="s">
        <v>440</v>
      </c>
      <c r="Q168" s="3" t="str">
        <f t="shared" si="36"/>
        <v>13-Nov-2012</v>
      </c>
      <c r="R168" s="3" t="str">
        <f>TEXT(I168, "h:mm AM/PM")</f>
        <v>2:15pm</v>
      </c>
      <c r="S168" s="3" t="str">
        <f t="shared" si="38"/>
        <v>15-Nov-2012</v>
      </c>
      <c r="T168" s="3" t="str">
        <f>TEXT(K168, "h:mm AM/PM")</f>
        <v>7:00pm</v>
      </c>
    </row>
    <row r="169" spans="1:20" s="59" customFormat="1" ht="30" hidden="1" x14ac:dyDescent="0.25">
      <c r="A169" s="35">
        <v>288</v>
      </c>
      <c r="B169" s="46">
        <v>41218.014988425923</v>
      </c>
      <c r="C169" s="35" t="s">
        <v>53</v>
      </c>
      <c r="D169" s="35" t="s">
        <v>426</v>
      </c>
      <c r="E169" s="40" t="s">
        <v>100</v>
      </c>
      <c r="F169" s="35" t="s">
        <v>141</v>
      </c>
      <c r="G169" s="35" t="s">
        <v>38</v>
      </c>
      <c r="H169" s="94">
        <v>41229</v>
      </c>
      <c r="I169" s="35" t="s">
        <v>58</v>
      </c>
      <c r="J169" s="89">
        <v>41231</v>
      </c>
      <c r="K169" s="35" t="s">
        <v>88</v>
      </c>
      <c r="L169" s="35" t="s">
        <v>425</v>
      </c>
      <c r="M169" s="35">
        <v>300</v>
      </c>
      <c r="N169" s="35" t="s">
        <v>73</v>
      </c>
      <c r="O169" s="35"/>
      <c r="P169" s="35" t="s">
        <v>424</v>
      </c>
      <c r="Q169" s="3" t="str">
        <f t="shared" si="36"/>
        <v>16-Nov-2012</v>
      </c>
      <c r="R169" s="3" t="str">
        <f>TEXT(I169, "h:mm AM/PM")</f>
        <v>4pm</v>
      </c>
      <c r="S169" s="3" t="str">
        <f t="shared" si="38"/>
        <v>18-Nov-2012</v>
      </c>
      <c r="T169" s="3" t="str">
        <f>TEXT(K169, "h:mm AM/PM")</f>
        <v>12am</v>
      </c>
    </row>
    <row r="170" spans="1:20" s="59" customFormat="1" ht="15.75" thickBot="1" x14ac:dyDescent="0.3">
      <c r="A170" s="28"/>
      <c r="B170" s="43"/>
      <c r="C170" s="28"/>
      <c r="D170" s="28"/>
      <c r="E170" s="28"/>
      <c r="F170" s="26" t="s">
        <v>228</v>
      </c>
      <c r="G170" s="27"/>
      <c r="H170" s="99">
        <v>41231</v>
      </c>
      <c r="I170" s="30"/>
      <c r="J170" s="92"/>
      <c r="K170" s="28"/>
      <c r="L170" s="28"/>
      <c r="M170" s="28"/>
      <c r="N170" s="28"/>
      <c r="O170" s="28"/>
      <c r="P170" s="28"/>
      <c r="Q170" s="28"/>
      <c r="R170" s="28"/>
      <c r="S170" s="28"/>
      <c r="T170" s="28"/>
    </row>
    <row r="171" spans="1:20" s="35" customFormat="1" ht="30" x14ac:dyDescent="0.25">
      <c r="B171" s="35" t="s">
        <v>59</v>
      </c>
      <c r="C171" s="35" t="s">
        <v>59</v>
      </c>
      <c r="D171" s="35" t="s">
        <v>59</v>
      </c>
      <c r="E171" s="35" t="s">
        <v>59</v>
      </c>
      <c r="F171" s="103" t="s">
        <v>14</v>
      </c>
      <c r="G171" s="35" t="s">
        <v>38</v>
      </c>
      <c r="H171" s="106">
        <v>41231</v>
      </c>
      <c r="I171" s="37"/>
      <c r="J171" s="89">
        <v>41238</v>
      </c>
      <c r="L171" s="35" t="s">
        <v>59</v>
      </c>
      <c r="M171" s="35" t="s">
        <v>59</v>
      </c>
      <c r="N171" s="35" t="s">
        <v>59</v>
      </c>
      <c r="Q171" s="3" t="str">
        <f>TEXT(H171, "dd-mmm-yyyy")</f>
        <v>18-Nov-2012</v>
      </c>
      <c r="R171" s="3"/>
      <c r="S171" s="3" t="str">
        <f>TEXT(J171, "dd-mmm-yyyy")</f>
        <v>25-Nov-2012</v>
      </c>
      <c r="T171" s="3"/>
    </row>
    <row r="172" spans="1:20" ht="15.75" thickBot="1" x14ac:dyDescent="0.3">
      <c r="A172" s="28"/>
      <c r="B172" s="43"/>
      <c r="C172" s="28"/>
      <c r="D172" s="28"/>
      <c r="E172" s="28"/>
      <c r="F172" s="26" t="s">
        <v>228</v>
      </c>
      <c r="G172" s="27"/>
      <c r="H172" s="99">
        <v>41238</v>
      </c>
      <c r="I172" s="30"/>
      <c r="J172" s="92"/>
      <c r="K172" s="28"/>
      <c r="L172" s="28"/>
      <c r="M172" s="28"/>
      <c r="N172" s="28"/>
      <c r="O172" s="28"/>
      <c r="P172" s="28"/>
      <c r="Q172" s="28"/>
      <c r="R172" s="28"/>
      <c r="S172" s="28"/>
      <c r="T172" s="28"/>
    </row>
    <row r="173" spans="1:20" ht="15.75" thickBot="1" x14ac:dyDescent="0.3">
      <c r="A173" s="74"/>
      <c r="B173" s="75"/>
      <c r="C173" s="74"/>
      <c r="D173" s="74"/>
      <c r="E173" s="74"/>
      <c r="F173" s="26" t="s">
        <v>228</v>
      </c>
      <c r="G173" s="77"/>
      <c r="H173" s="100">
        <v>41245</v>
      </c>
      <c r="I173" s="78"/>
      <c r="J173" s="93"/>
      <c r="K173" s="74"/>
      <c r="L173" s="74"/>
      <c r="M173" s="74"/>
      <c r="N173" s="74"/>
      <c r="O173" s="74"/>
      <c r="P173" s="74"/>
      <c r="Q173" s="28"/>
      <c r="R173" s="28"/>
      <c r="S173" s="28"/>
      <c r="T173" s="28"/>
    </row>
    <row r="174" spans="1:20" ht="15.75" thickBot="1" x14ac:dyDescent="0.3">
      <c r="A174" s="74"/>
      <c r="B174" s="75"/>
      <c r="C174" s="74"/>
      <c r="D174" s="74"/>
      <c r="E174" s="74"/>
      <c r="F174" s="26" t="s">
        <v>228</v>
      </c>
      <c r="G174" s="77"/>
      <c r="H174" s="100">
        <v>41252</v>
      </c>
      <c r="I174" s="78"/>
      <c r="J174" s="93"/>
      <c r="K174" s="74"/>
      <c r="L174" s="74"/>
      <c r="M174" s="74"/>
      <c r="N174" s="74"/>
      <c r="O174" s="74"/>
      <c r="P174" s="74"/>
      <c r="Q174" s="28"/>
      <c r="R174" s="28"/>
      <c r="S174" s="28"/>
      <c r="T174" s="28"/>
    </row>
    <row r="175" spans="1:20" ht="15.75" thickBot="1" x14ac:dyDescent="0.3">
      <c r="A175" s="74"/>
      <c r="B175" s="75"/>
      <c r="C175" s="74"/>
      <c r="D175" s="74"/>
      <c r="E175" s="74"/>
      <c r="F175" s="26" t="s">
        <v>228</v>
      </c>
      <c r="G175" s="77"/>
      <c r="H175" s="100">
        <v>41259</v>
      </c>
      <c r="I175" s="78"/>
      <c r="J175" s="93"/>
      <c r="K175" s="74"/>
      <c r="L175" s="74"/>
      <c r="M175" s="74"/>
      <c r="N175" s="74"/>
      <c r="O175" s="74"/>
      <c r="P175" s="74"/>
      <c r="Q175" s="28"/>
      <c r="R175" s="28"/>
      <c r="S175" s="28"/>
      <c r="T175" s="28"/>
    </row>
    <row r="176" spans="1:20" ht="15.75" thickBot="1" x14ac:dyDescent="0.3">
      <c r="A176" s="74"/>
      <c r="B176" s="75"/>
      <c r="C176" s="74"/>
      <c r="D176" s="74"/>
      <c r="E176" s="74"/>
      <c r="F176" s="26" t="s">
        <v>228</v>
      </c>
      <c r="G176" s="77"/>
      <c r="H176" s="100">
        <v>41266</v>
      </c>
      <c r="I176" s="78"/>
      <c r="J176" s="93"/>
      <c r="K176" s="74"/>
      <c r="L176" s="74"/>
      <c r="M176" s="74"/>
      <c r="N176" s="74"/>
      <c r="O176" s="74"/>
      <c r="P176" s="74"/>
      <c r="Q176" s="28"/>
      <c r="R176" s="28"/>
      <c r="S176" s="28"/>
      <c r="T176" s="28"/>
    </row>
    <row r="177" spans="1:20" ht="15.75" thickBot="1" x14ac:dyDescent="0.3">
      <c r="A177" s="74"/>
      <c r="B177" s="75"/>
      <c r="C177" s="74"/>
      <c r="D177" s="74"/>
      <c r="E177" s="74"/>
      <c r="F177" s="26" t="s">
        <v>228</v>
      </c>
      <c r="G177" s="77"/>
      <c r="H177" s="100">
        <v>41273</v>
      </c>
      <c r="I177" s="78"/>
      <c r="J177" s="93"/>
      <c r="K177" s="74"/>
      <c r="L177" s="74"/>
      <c r="M177" s="74"/>
      <c r="N177" s="74"/>
      <c r="O177" s="74"/>
      <c r="P177" s="74"/>
      <c r="Q177" s="28"/>
      <c r="R177" s="28"/>
      <c r="S177" s="28"/>
      <c r="T177" s="28"/>
    </row>
    <row r="178" spans="1:20" ht="15.75" thickBot="1" x14ac:dyDescent="0.3">
      <c r="A178" s="74"/>
      <c r="B178" s="75"/>
      <c r="C178" s="74"/>
      <c r="D178" s="74"/>
      <c r="E178" s="74"/>
      <c r="F178" s="26" t="s">
        <v>228</v>
      </c>
      <c r="G178" s="77"/>
      <c r="H178" s="100">
        <v>41281</v>
      </c>
      <c r="I178" s="78"/>
      <c r="J178" s="93"/>
      <c r="K178" s="74"/>
      <c r="L178" s="74"/>
      <c r="M178" s="74"/>
      <c r="N178" s="74"/>
      <c r="O178" s="74"/>
      <c r="P178" s="74"/>
      <c r="Q178" s="28"/>
      <c r="R178" s="28"/>
      <c r="S178" s="28"/>
      <c r="T178" s="28"/>
    </row>
    <row r="179" spans="1:20" s="73" customFormat="1" ht="15.75" thickBot="1" x14ac:dyDescent="0.3">
      <c r="A179" s="74"/>
      <c r="B179" s="75"/>
      <c r="C179" s="74"/>
      <c r="D179" s="74"/>
      <c r="E179" s="74"/>
      <c r="F179" s="104" t="s">
        <v>228</v>
      </c>
      <c r="G179" s="77"/>
      <c r="H179" s="100">
        <v>41288</v>
      </c>
      <c r="I179" s="78"/>
      <c r="J179" s="93"/>
      <c r="K179" s="74"/>
      <c r="L179" s="74"/>
      <c r="M179" s="74"/>
      <c r="N179" s="74"/>
      <c r="O179" s="74"/>
      <c r="P179" s="74"/>
      <c r="Q179" s="28"/>
      <c r="R179" s="28"/>
      <c r="S179" s="28"/>
      <c r="T179" s="28"/>
    </row>
    <row r="180" spans="1:20" customFormat="1" ht="30.75" thickBot="1" x14ac:dyDescent="0.3">
      <c r="A180" s="108">
        <v>290</v>
      </c>
      <c r="B180" s="109">
        <v>41232.510868055557</v>
      </c>
      <c r="C180" s="108" t="s">
        <v>74</v>
      </c>
      <c r="D180" s="108" t="s">
        <v>442</v>
      </c>
      <c r="E180" s="108" t="s">
        <v>76</v>
      </c>
      <c r="F180" s="105" t="s">
        <v>12</v>
      </c>
      <c r="G180" s="108" t="s">
        <v>38</v>
      </c>
      <c r="H180" s="110">
        <v>41244</v>
      </c>
      <c r="I180" s="111">
        <v>0.33333333333333331</v>
      </c>
      <c r="J180" s="110">
        <v>41245</v>
      </c>
      <c r="K180" s="111">
        <v>0.41666666666666669</v>
      </c>
      <c r="L180" s="108" t="s">
        <v>268</v>
      </c>
      <c r="M180" s="108">
        <v>185</v>
      </c>
      <c r="N180" s="108" t="s">
        <v>50</v>
      </c>
      <c r="O180" s="108" t="s">
        <v>77</v>
      </c>
      <c r="P180" s="108"/>
      <c r="Q180" s="3" t="str">
        <f>TEXT(H180, "dd-mmm-yyyy")</f>
        <v>01-Dec-2012</v>
      </c>
      <c r="R180" s="3" t="str">
        <f>TEXT(I180, "h:mm AM/PM")</f>
        <v>8:00 AM</v>
      </c>
      <c r="S180" s="3" t="str">
        <f>TEXT(J180, "dd-mmm-yyyy")</f>
        <v>02-Dec-2012</v>
      </c>
      <c r="T180" s="3" t="str">
        <f>TEXT(K180, "h:mm AM/PM")</f>
        <v>10:00 AM</v>
      </c>
    </row>
    <row r="181" spans="1:20" ht="15.75" thickBot="1" x14ac:dyDescent="0.3"/>
    <row r="182" spans="1:20" s="73" customFormat="1" ht="30.75" thickBot="1" x14ac:dyDescent="0.3">
      <c r="A182" s="67"/>
      <c r="B182" s="68"/>
      <c r="C182" s="67"/>
      <c r="D182" s="67"/>
      <c r="E182" s="67"/>
      <c r="F182" s="105" t="s">
        <v>12</v>
      </c>
      <c r="G182" s="69"/>
      <c r="H182" s="96"/>
      <c r="I182" s="70"/>
      <c r="J182" s="91"/>
      <c r="K182" s="67"/>
      <c r="L182" s="67"/>
      <c r="M182" s="67"/>
      <c r="N182" s="67"/>
      <c r="O182" s="67"/>
      <c r="P182" s="67"/>
      <c r="Q182" s="3" t="str">
        <f t="shared" ref="Q182:Q191" si="40">TEXT(H182, "dd-mmm-yyyy")</f>
        <v>00-Jan-1900</v>
      </c>
      <c r="R182" s="3" t="str">
        <f t="shared" ref="R182:R191" si="41">TEXT(I182, "h:mm AM/PM")</f>
        <v>12:00 AM</v>
      </c>
      <c r="S182" s="3" t="str">
        <f t="shared" ref="S182:S191" si="42">TEXT(J182, "dd-mmm-yyyy")</f>
        <v>00-Jan-1900</v>
      </c>
      <c r="T182" s="3" t="str">
        <f t="shared" ref="T182:T191" si="43">TEXT(K182, "h:mm AM/PM")</f>
        <v>12:00 AM</v>
      </c>
    </row>
    <row r="183" spans="1:20" s="73" customFormat="1" ht="30.75" thickBot="1" x14ac:dyDescent="0.3">
      <c r="A183" s="67"/>
      <c r="B183" s="68"/>
      <c r="C183" s="67"/>
      <c r="D183" s="67"/>
      <c r="E183" s="67"/>
      <c r="F183" s="84" t="s">
        <v>13</v>
      </c>
      <c r="G183" s="69"/>
      <c r="H183" s="96"/>
      <c r="I183" s="70"/>
      <c r="J183" s="91"/>
      <c r="K183" s="67"/>
      <c r="L183" s="67"/>
      <c r="M183" s="67"/>
      <c r="N183" s="67"/>
      <c r="O183" s="67"/>
      <c r="P183" s="67"/>
      <c r="Q183" s="3" t="str">
        <f t="shared" si="40"/>
        <v>00-Jan-1900</v>
      </c>
      <c r="R183" s="3" t="str">
        <f t="shared" si="41"/>
        <v>12:00 AM</v>
      </c>
      <c r="S183" s="3" t="str">
        <f t="shared" si="42"/>
        <v>00-Jan-1900</v>
      </c>
      <c r="T183" s="3" t="str">
        <f t="shared" si="43"/>
        <v>12:00 AM</v>
      </c>
    </row>
    <row r="184" spans="1:20" s="73" customFormat="1" ht="30.75" thickBot="1" x14ac:dyDescent="0.3">
      <c r="A184" s="67"/>
      <c r="B184" s="68"/>
      <c r="C184" s="67"/>
      <c r="D184" s="67"/>
      <c r="E184" s="67"/>
      <c r="F184" s="85" t="s">
        <v>15</v>
      </c>
      <c r="G184" s="69"/>
      <c r="H184" s="96"/>
      <c r="I184" s="70"/>
      <c r="J184" s="91"/>
      <c r="K184" s="67"/>
      <c r="L184" s="67"/>
      <c r="M184" s="67"/>
      <c r="N184" s="67"/>
      <c r="O184" s="67"/>
      <c r="P184" s="67"/>
      <c r="Q184" s="3" t="str">
        <f t="shared" si="40"/>
        <v>00-Jan-1900</v>
      </c>
      <c r="R184" s="3" t="str">
        <f t="shared" si="41"/>
        <v>12:00 AM</v>
      </c>
      <c r="S184" s="3" t="str">
        <f t="shared" si="42"/>
        <v>00-Jan-1900</v>
      </c>
      <c r="T184" s="3" t="str">
        <f t="shared" si="43"/>
        <v>12:00 AM</v>
      </c>
    </row>
    <row r="185" spans="1:20" s="73" customFormat="1" ht="30.75" thickBot="1" x14ac:dyDescent="0.3">
      <c r="A185" s="67"/>
      <c r="B185" s="68"/>
      <c r="C185" s="67"/>
      <c r="D185" s="67"/>
      <c r="E185" s="81"/>
      <c r="F185" s="103" t="s">
        <v>14</v>
      </c>
      <c r="G185" s="82"/>
      <c r="H185" s="101"/>
      <c r="I185" s="70"/>
      <c r="J185" s="91"/>
      <c r="K185" s="67"/>
      <c r="L185" s="67"/>
      <c r="M185" s="67"/>
      <c r="N185" s="67"/>
      <c r="O185" s="67"/>
      <c r="P185" s="67"/>
      <c r="Q185" s="3" t="str">
        <f t="shared" si="40"/>
        <v>00-Jan-1900</v>
      </c>
      <c r="R185" s="3" t="str">
        <f t="shared" si="41"/>
        <v>12:00 AM</v>
      </c>
      <c r="S185" s="3" t="str">
        <f t="shared" si="42"/>
        <v>00-Jan-1900</v>
      </c>
      <c r="T185" s="3" t="str">
        <f t="shared" si="43"/>
        <v>12:00 AM</v>
      </c>
    </row>
    <row r="186" spans="1:20" s="73" customFormat="1" ht="30.75" thickBot="1" x14ac:dyDescent="0.3">
      <c r="A186" s="67"/>
      <c r="B186" s="68"/>
      <c r="C186" s="67"/>
      <c r="D186" s="83"/>
      <c r="E186" s="21"/>
      <c r="F186" s="12" t="s">
        <v>17</v>
      </c>
      <c r="G186" s="29"/>
      <c r="H186" s="94"/>
      <c r="I186" s="86"/>
      <c r="J186" s="91"/>
      <c r="K186" s="67"/>
      <c r="L186" s="67"/>
      <c r="M186" s="67"/>
      <c r="N186" s="67"/>
      <c r="O186" s="67"/>
      <c r="P186" s="67"/>
      <c r="Q186" s="3" t="str">
        <f t="shared" si="40"/>
        <v>00-Jan-1900</v>
      </c>
      <c r="R186" s="3" t="str">
        <f t="shared" si="41"/>
        <v>12:00 AM</v>
      </c>
      <c r="S186" s="3" t="str">
        <f t="shared" si="42"/>
        <v>00-Jan-1900</v>
      </c>
      <c r="T186" s="3" t="str">
        <f t="shared" si="43"/>
        <v>12:00 AM</v>
      </c>
    </row>
    <row r="187" spans="1:20" s="73" customFormat="1" ht="30.75" thickBot="1" x14ac:dyDescent="0.3">
      <c r="A187" s="67"/>
      <c r="B187" s="68"/>
      <c r="C187" s="67"/>
      <c r="D187" s="83"/>
      <c r="E187" s="21"/>
      <c r="F187" s="14" t="s">
        <v>11</v>
      </c>
      <c r="G187" s="29"/>
      <c r="H187" s="94"/>
      <c r="I187" s="86"/>
      <c r="J187" s="91"/>
      <c r="K187" s="67"/>
      <c r="L187" s="67"/>
      <c r="M187" s="67"/>
      <c r="N187" s="67"/>
      <c r="O187" s="67"/>
      <c r="P187" s="67"/>
      <c r="Q187" s="3" t="str">
        <f t="shared" si="40"/>
        <v>00-Jan-1900</v>
      </c>
      <c r="R187" s="3" t="str">
        <f t="shared" si="41"/>
        <v>12:00 AM</v>
      </c>
      <c r="S187" s="3" t="str">
        <f t="shared" si="42"/>
        <v>00-Jan-1900</v>
      </c>
      <c r="T187" s="3" t="str">
        <f t="shared" si="43"/>
        <v>12:00 AM</v>
      </c>
    </row>
    <row r="188" spans="1:20" s="73" customFormat="1" ht="30.75" thickBot="1" x14ac:dyDescent="0.3">
      <c r="A188" s="67"/>
      <c r="B188" s="68"/>
      <c r="C188" s="67"/>
      <c r="D188" s="83"/>
      <c r="E188" s="21"/>
      <c r="F188" s="9" t="s">
        <v>18</v>
      </c>
      <c r="G188" s="29"/>
      <c r="H188" s="94"/>
      <c r="I188" s="86"/>
      <c r="J188" s="91"/>
      <c r="K188" s="67"/>
      <c r="L188" s="67"/>
      <c r="M188" s="67"/>
      <c r="N188" s="67"/>
      <c r="O188" s="67"/>
      <c r="P188" s="67"/>
      <c r="Q188" s="3" t="str">
        <f t="shared" si="40"/>
        <v>00-Jan-1900</v>
      </c>
      <c r="R188" s="3" t="str">
        <f t="shared" si="41"/>
        <v>12:00 AM</v>
      </c>
      <c r="S188" s="3" t="str">
        <f t="shared" si="42"/>
        <v>00-Jan-1900</v>
      </c>
      <c r="T188" s="3" t="str">
        <f t="shared" si="43"/>
        <v>12:00 AM</v>
      </c>
    </row>
    <row r="189" spans="1:20" s="73" customFormat="1" ht="30.75" thickBot="1" x14ac:dyDescent="0.3">
      <c r="A189" s="67"/>
      <c r="B189" s="68"/>
      <c r="C189" s="67"/>
      <c r="D189" s="83"/>
      <c r="E189" s="21"/>
      <c r="F189" s="16" t="s">
        <v>19</v>
      </c>
      <c r="G189" s="29"/>
      <c r="H189" s="94"/>
      <c r="I189" s="86"/>
      <c r="J189" s="91"/>
      <c r="K189" s="67"/>
      <c r="L189" s="67"/>
      <c r="M189" s="67"/>
      <c r="N189" s="67"/>
      <c r="O189" s="67"/>
      <c r="P189" s="67"/>
      <c r="Q189" s="3" t="str">
        <f t="shared" si="40"/>
        <v>00-Jan-1900</v>
      </c>
      <c r="R189" s="3" t="str">
        <f t="shared" si="41"/>
        <v>12:00 AM</v>
      </c>
      <c r="S189" s="3" t="str">
        <f t="shared" si="42"/>
        <v>00-Jan-1900</v>
      </c>
      <c r="T189" s="3" t="str">
        <f t="shared" si="43"/>
        <v>12:00 AM</v>
      </c>
    </row>
    <row r="190" spans="1:20" ht="30" x14ac:dyDescent="0.25">
      <c r="D190" s="79"/>
      <c r="F190" s="19" t="s">
        <v>21</v>
      </c>
      <c r="I190" s="80"/>
      <c r="Q190" s="3" t="str">
        <f t="shared" si="40"/>
        <v>00-Jan-1900</v>
      </c>
      <c r="R190" s="3" t="str">
        <f t="shared" si="41"/>
        <v>12:00 AM</v>
      </c>
      <c r="S190" s="3" t="str">
        <f t="shared" si="42"/>
        <v>00-Jan-1900</v>
      </c>
      <c r="T190" s="3" t="str">
        <f t="shared" si="43"/>
        <v>12:00 AM</v>
      </c>
    </row>
    <row r="191" spans="1:20" ht="30" x14ac:dyDescent="0.25">
      <c r="Q191" s="3" t="str">
        <f t="shared" si="40"/>
        <v>00-Jan-1900</v>
      </c>
      <c r="R191" s="3" t="str">
        <f t="shared" si="41"/>
        <v>12:00 AM</v>
      </c>
      <c r="S191" s="3" t="str">
        <f t="shared" si="42"/>
        <v>00-Jan-1900</v>
      </c>
      <c r="T191" s="3" t="str">
        <f t="shared" si="43"/>
        <v>12:00 AM</v>
      </c>
    </row>
    <row r="192" spans="1:20" x14ac:dyDescent="0.25">
      <c r="G192" s="21"/>
      <c r="K192" s="29"/>
    </row>
    <row r="193" spans="7:11" x14ac:dyDescent="0.25">
      <c r="G193" s="21"/>
      <c r="K193" s="29"/>
    </row>
    <row r="210" spans="1:20" ht="15.75" thickBot="1" x14ac:dyDescent="0.3"/>
    <row r="211" spans="1:20" s="73" customFormat="1" ht="15.75" thickBot="1" x14ac:dyDescent="0.3">
      <c r="A211" s="67"/>
      <c r="B211" s="68"/>
      <c r="C211" s="67"/>
      <c r="D211" s="67"/>
      <c r="E211" s="67"/>
      <c r="F211" s="102"/>
      <c r="G211" s="69"/>
      <c r="H211" s="96"/>
      <c r="I211" s="70"/>
      <c r="J211" s="91"/>
      <c r="K211" s="67"/>
      <c r="L211" s="67"/>
      <c r="M211" s="67"/>
      <c r="N211" s="67"/>
      <c r="O211" s="67"/>
      <c r="P211" s="67"/>
      <c r="Q211" s="21"/>
      <c r="R211" s="21"/>
      <c r="S211" s="21"/>
      <c r="T211" s="21"/>
    </row>
    <row r="212" spans="1:20" s="73" customFormat="1" ht="15.75" thickBot="1" x14ac:dyDescent="0.3">
      <c r="A212" s="67"/>
      <c r="B212" s="68"/>
      <c r="C212" s="67"/>
      <c r="D212" s="67"/>
      <c r="E212" s="67"/>
      <c r="F212" s="102"/>
      <c r="G212" s="69"/>
      <c r="H212" s="96"/>
      <c r="I212" s="70"/>
      <c r="J212" s="91"/>
      <c r="K212" s="67"/>
      <c r="L212" s="67"/>
      <c r="M212" s="67"/>
      <c r="N212" s="67"/>
      <c r="O212" s="67"/>
      <c r="P212" s="67"/>
      <c r="Q212" s="21"/>
      <c r="R212" s="21"/>
      <c r="S212" s="21"/>
      <c r="T212" s="21"/>
    </row>
  </sheetData>
  <sortState ref="A148:T209">
    <sortCondition ref="H1"/>
  </sortState>
  <hyperlinks>
    <hyperlink ref="E22" r:id="rId1"/>
    <hyperlink ref="E51" r:id="rId2"/>
    <hyperlink ref="E162" r:id="rId3"/>
    <hyperlink ref="E163" r:id="rId4"/>
    <hyperlink ref="E80" r:id="rId5"/>
    <hyperlink ref="E142" r:id="rId6"/>
    <hyperlink ref="E140" r:id="rId7"/>
    <hyperlink ref="E139" r:id="rId8"/>
    <hyperlink ref="E134" r:id="rId9"/>
    <hyperlink ref="E136" r:id="rId10"/>
    <hyperlink ref="E145" r:id="rId11"/>
    <hyperlink ref="E138" r:id="rId12"/>
    <hyperlink ref="E161" r:id="rId13"/>
    <hyperlink ref="E167" r:id="rId14"/>
    <hyperlink ref="E169" r:id="rId15"/>
    <hyperlink ref="E151" r:id="rId16"/>
    <hyperlink ref="E168" r:id="rId17"/>
  </hyperlinks>
  <pageMargins left="0.25" right="0.25" top="0.75" bottom="0.75" header="0.3" footer="0.3"/>
  <pageSetup scale="42" fitToHeight="0" orientation="landscape" r:id="rId1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A9" sqref="A9"/>
    </sheetView>
  </sheetViews>
  <sheetFormatPr defaultRowHeight="15" x14ac:dyDescent="0.25"/>
  <cols>
    <col min="1" max="1" width="25.42578125" customWidth="1"/>
  </cols>
  <sheetData>
    <row r="1" spans="1:1" x14ac:dyDescent="0.25">
      <c r="A1" s="31" t="s">
        <v>407</v>
      </c>
    </row>
    <row r="2" spans="1:1" x14ac:dyDescent="0.25">
      <c r="A2" t="s">
        <v>394</v>
      </c>
    </row>
    <row r="3" spans="1:1" x14ac:dyDescent="0.25">
      <c r="A3" t="s">
        <v>421</v>
      </c>
    </row>
    <row r="4" spans="1:1" x14ac:dyDescent="0.25">
      <c r="A4" t="s">
        <v>432</v>
      </c>
    </row>
    <row r="5" spans="1:1" x14ac:dyDescent="0.25">
      <c r="A5" t="s">
        <v>443</v>
      </c>
    </row>
    <row r="6" spans="1:1" x14ac:dyDescent="0.25">
      <c r="A6" t="s">
        <v>450</v>
      </c>
    </row>
    <row r="7" spans="1:1" x14ac:dyDescent="0.25">
      <c r="A7" t="s">
        <v>451</v>
      </c>
    </row>
    <row r="8" spans="1:1" x14ac:dyDescent="0.25">
      <c r="A8" t="s">
        <v>459</v>
      </c>
    </row>
    <row r="9" spans="1:1" x14ac:dyDescent="0.25">
      <c r="A9" t="s">
        <v>463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2013 Spring Reservations</vt:lpstr>
      <vt:lpstr>2012 Fall Reservation</vt:lpstr>
      <vt:lpstr>502</vt:lpstr>
      <vt:lpstr>'2013 Spring Reservations'!Print_Area</vt:lpstr>
      <vt:lpstr>'2012 Fall Reservation'!Print_Titles</vt:lpstr>
      <vt:lpstr>'2013 Spring Reservations'!Print_Titles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Tsui, Tiffanie R</dc:creator>
  <cp:lastModifiedBy>Information Technology</cp:lastModifiedBy>
  <cp:lastPrinted>2013-03-25T14:27:18Z</cp:lastPrinted>
  <dcterms:created xsi:type="dcterms:W3CDTF">2008-08-12T20:50:41Z</dcterms:created>
  <dcterms:modified xsi:type="dcterms:W3CDTF">2013-04-12T16:20:24Z</dcterms:modified>
</cp:coreProperties>
</file>